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9972" firstSheet="3" activeTab="4"/>
  </bookViews>
  <sheets>
    <sheet name="Н-Покр ООШ (27.12.2021)" sheetId="1" r:id="rId1"/>
    <sheet name="Н-Покр ООШ (25.02.2022)" sheetId="2" r:id="rId2"/>
    <sheet name="Н-Покр ООШ (25.03.2022)" sheetId="3" r:id="rId3"/>
    <sheet name="Н-Покр ООШ (31.03.2022)" sheetId="4" r:id="rId4"/>
    <sheet name="Н-Покр ООШ (06.06.2022)" sheetId="5" r:id="rId5"/>
  </sheets>
  <definedNames/>
  <calcPr fullCalcOnLoad="1"/>
</workbook>
</file>

<file path=xl/sharedStrings.xml><?xml version="1.0" encoding="utf-8"?>
<sst xmlns="http://schemas.openxmlformats.org/spreadsheetml/2006/main" count="1186" uniqueCount="84">
  <si>
    <t>УТВЕРЖДАЮ</t>
  </si>
  <si>
    <t>Начальник  управления образования</t>
  </si>
  <si>
    <t xml:space="preserve">                                                                                                                    (подпись, расшифровка подписи)</t>
  </si>
  <si>
    <t xml:space="preserve">  БЮДЖЕТНАЯ  СМЕТА</t>
  </si>
  <si>
    <t>Код</t>
  </si>
  <si>
    <t xml:space="preserve">                                                                                                       ОКПО  48641903</t>
  </si>
  <si>
    <t>СРРПБС__________</t>
  </si>
  <si>
    <t xml:space="preserve">                                                                                                       ОКЕИ  383     </t>
  </si>
  <si>
    <r>
      <t>Главный распорядитель средств местного бюджета</t>
    </r>
    <r>
      <rPr>
        <sz val="12"/>
        <rFont val="Times New Roman"/>
        <family val="1"/>
      </rPr>
      <t xml:space="preserve">   </t>
    </r>
  </si>
  <si>
    <t>Распорядитель средств местного бюджета</t>
  </si>
  <si>
    <r>
      <t>Получатель средств местного бюджета</t>
    </r>
    <r>
      <rPr>
        <sz val="12"/>
        <rFont val="Times New Roman"/>
        <family val="1"/>
      </rPr>
      <t xml:space="preserve">  </t>
    </r>
  </si>
  <si>
    <t>Наименование расхода</t>
  </si>
  <si>
    <t>Коды классификации</t>
  </si>
  <si>
    <t>ППП</t>
  </si>
  <si>
    <t>ФКР</t>
  </si>
  <si>
    <t>КЦСР</t>
  </si>
  <si>
    <t>КВР</t>
  </si>
  <si>
    <t>ЭКР</t>
  </si>
  <si>
    <t>Пособие до 3-х лет</t>
  </si>
  <si>
    <t>0702</t>
  </si>
  <si>
    <t>0710010110</t>
  </si>
  <si>
    <t>Услуги связи</t>
  </si>
  <si>
    <t>242</t>
  </si>
  <si>
    <t>Коммунальные услуги</t>
  </si>
  <si>
    <t>244</t>
  </si>
  <si>
    <t xml:space="preserve">Прочие работы, услуги </t>
  </si>
  <si>
    <t>Увеличение стоимости основных средств</t>
  </si>
  <si>
    <t>Увеличение стоимости материальных запасов</t>
  </si>
  <si>
    <t>Уплата прочих налогов</t>
  </si>
  <si>
    <t>831</t>
  </si>
  <si>
    <t>851</t>
  </si>
  <si>
    <t>852</t>
  </si>
  <si>
    <t>853</t>
  </si>
  <si>
    <t>Оплата услуг аутсорсинга</t>
  </si>
  <si>
    <t>0710010540</t>
  </si>
  <si>
    <t>0710071830</t>
  </si>
  <si>
    <t>111</t>
  </si>
  <si>
    <t>Прочие выплаты</t>
  </si>
  <si>
    <t>112</t>
  </si>
  <si>
    <t>119</t>
  </si>
  <si>
    <t>0709</t>
  </si>
  <si>
    <t>07100S1940</t>
  </si>
  <si>
    <t>1003</t>
  </si>
  <si>
    <t>323</t>
  </si>
  <si>
    <t>ИТОГО:</t>
  </si>
  <si>
    <t xml:space="preserve">                                 (подпись)                                (расшифровка подписи)</t>
  </si>
  <si>
    <t>Прочие работы, услуги</t>
  </si>
  <si>
    <t>Уплата прочих налогов, сборов и иных платежей</t>
  </si>
  <si>
    <t>Налоги, пошлины и сборы</t>
  </si>
  <si>
    <t>Уплата налога на имущество организаций и земельного налога</t>
  </si>
  <si>
    <t>Уплата иных платежей</t>
  </si>
  <si>
    <t>Увеличение стоимости продуктов питания</t>
  </si>
  <si>
    <t>021P170050</t>
  </si>
  <si>
    <t>Штрафы за нарушение законодательства о закупках и нарушение условий контрактов (договоров)</t>
  </si>
  <si>
    <t>Руководитель __________________________Демидов Д.Н.</t>
  </si>
  <si>
    <t>Увеличение стоимости горюче-смазочных материалов</t>
  </si>
  <si>
    <t>Увеличение стоимости прочих материальных запасов однократного применения</t>
  </si>
  <si>
    <t>Страхование</t>
  </si>
  <si>
    <t>Увеличение стоимости лекарственных препаратов</t>
  </si>
  <si>
    <t>Увеличение стоимости прочих оборотных запасов</t>
  </si>
  <si>
    <t>Тяжнского муниципального округа</t>
  </si>
  <si>
    <t>Управление образования администрации Тяжинского муниципального округа</t>
  </si>
  <si>
    <t xml:space="preserve">Коренькова Н.В. </t>
  </si>
  <si>
    <t xml:space="preserve">Организация бесплатного горячего питания обучающихся, получающих начальное общее образование </t>
  </si>
  <si>
    <t>07100L3040</t>
  </si>
  <si>
    <t xml:space="preserve">Выплата ежемесячного денежного вознаграждения за классное руководство </t>
  </si>
  <si>
    <t>0710053030</t>
  </si>
  <si>
    <t xml:space="preserve">Муниципальное казенное образовательное учреждение Новопокровская основная общеобразовательная школа </t>
  </si>
  <si>
    <t>Очередной финансовый год (сумма) (руб)</t>
  </si>
  <si>
    <t>247</t>
  </si>
  <si>
    <t xml:space="preserve"> Работы,услуги по содержанию имущества </t>
  </si>
  <si>
    <t>Увеличение стоимости прочих материальных запасов</t>
  </si>
  <si>
    <t>Начисления на выплаты по оплате труда</t>
  </si>
  <si>
    <t>Курсы повышения квалификации</t>
  </si>
  <si>
    <t xml:space="preserve">                                                                             "17" января 2022г.</t>
  </si>
  <si>
    <t>на 2022 год и плановый период 2023 и 2024 г.</t>
  </si>
  <si>
    <t>0710020100</t>
  </si>
  <si>
    <t>07100S1930</t>
  </si>
  <si>
    <t>0314</t>
  </si>
  <si>
    <t>1800010902</t>
  </si>
  <si>
    <t xml:space="preserve">                                                                             "01" марта 2022г.</t>
  </si>
  <si>
    <t xml:space="preserve">                                                                             "25" марта 2022г.</t>
  </si>
  <si>
    <t xml:space="preserve">                                                                             "31" марта 2022г.</t>
  </si>
  <si>
    <t xml:space="preserve">                                                                             "06" июня 2022г.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</si>
</sst>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21" fillId="0" borderId="0" xfId="0" applyFont="1" applyAlignment="1">
      <alignment/>
    </xf>
    <xf numFmtId="4" fontId="3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81</xdr:row>
      <xdr:rowOff>161925</xdr:rowOff>
    </xdr:from>
    <xdr:to>
      <xdr:col>0</xdr:col>
      <xdr:colOff>1724025</xdr:colOff>
      <xdr:row>83</xdr:row>
      <xdr:rowOff>47625</xdr:rowOff>
    </xdr:to>
    <xdr:pic>
      <xdr:nvPicPr>
        <xdr:cNvPr id="1" name="Рисунок 2" descr="Новопокровская школа_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954500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80</xdr:row>
      <xdr:rowOff>104775</xdr:rowOff>
    </xdr:from>
    <xdr:to>
      <xdr:col>0</xdr:col>
      <xdr:colOff>2324100</xdr:colOff>
      <xdr:row>87</xdr:row>
      <xdr:rowOff>47625</xdr:rowOff>
    </xdr:to>
    <xdr:pic>
      <xdr:nvPicPr>
        <xdr:cNvPr id="2" name="Рисунок 3" descr="Новопокровская школа_Ш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6630650"/>
          <a:ext cx="1447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</xdr:row>
      <xdr:rowOff>9525</xdr:rowOff>
    </xdr:from>
    <xdr:to>
      <xdr:col>7</xdr:col>
      <xdr:colOff>1009650</xdr:colOff>
      <xdr:row>9</xdr:row>
      <xdr:rowOff>104775</xdr:rowOff>
    </xdr:to>
    <xdr:pic>
      <xdr:nvPicPr>
        <xdr:cNvPr id="3" name="Рисунок 5" descr="УО_Ш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390525"/>
          <a:ext cx="1419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5</xdr:row>
      <xdr:rowOff>9525</xdr:rowOff>
    </xdr:from>
    <xdr:to>
      <xdr:col>5</xdr:col>
      <xdr:colOff>447675</xdr:colOff>
      <xdr:row>7</xdr:row>
      <xdr:rowOff>66675</xdr:rowOff>
    </xdr:to>
    <xdr:pic>
      <xdr:nvPicPr>
        <xdr:cNvPr id="4" name="Рисунок 5" descr="УО_П4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9810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82</xdr:row>
      <xdr:rowOff>161925</xdr:rowOff>
    </xdr:from>
    <xdr:to>
      <xdr:col>0</xdr:col>
      <xdr:colOff>1724025</xdr:colOff>
      <xdr:row>84</xdr:row>
      <xdr:rowOff>47625</xdr:rowOff>
    </xdr:to>
    <xdr:pic>
      <xdr:nvPicPr>
        <xdr:cNvPr id="1" name="Рисунок 2" descr="Новопокровская школа_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211675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81</xdr:row>
      <xdr:rowOff>104775</xdr:rowOff>
    </xdr:from>
    <xdr:to>
      <xdr:col>0</xdr:col>
      <xdr:colOff>2324100</xdr:colOff>
      <xdr:row>88</xdr:row>
      <xdr:rowOff>47625</xdr:rowOff>
    </xdr:to>
    <xdr:pic>
      <xdr:nvPicPr>
        <xdr:cNvPr id="2" name="Рисунок 3" descr="Новопокровская школа_Ш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6887825"/>
          <a:ext cx="1447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</xdr:row>
      <xdr:rowOff>9525</xdr:rowOff>
    </xdr:from>
    <xdr:to>
      <xdr:col>7</xdr:col>
      <xdr:colOff>1009650</xdr:colOff>
      <xdr:row>9</xdr:row>
      <xdr:rowOff>104775</xdr:rowOff>
    </xdr:to>
    <xdr:pic>
      <xdr:nvPicPr>
        <xdr:cNvPr id="3" name="Рисунок 5" descr="УО_Ш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390525"/>
          <a:ext cx="1419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5</xdr:row>
      <xdr:rowOff>9525</xdr:rowOff>
    </xdr:from>
    <xdr:to>
      <xdr:col>5</xdr:col>
      <xdr:colOff>447675</xdr:colOff>
      <xdr:row>7</xdr:row>
      <xdr:rowOff>66675</xdr:rowOff>
    </xdr:to>
    <xdr:pic>
      <xdr:nvPicPr>
        <xdr:cNvPr id="4" name="Рисунок 5" descr="УО_П4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9810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83</xdr:row>
      <xdr:rowOff>161925</xdr:rowOff>
    </xdr:from>
    <xdr:to>
      <xdr:col>0</xdr:col>
      <xdr:colOff>1724025</xdr:colOff>
      <xdr:row>85</xdr:row>
      <xdr:rowOff>47625</xdr:rowOff>
    </xdr:to>
    <xdr:pic>
      <xdr:nvPicPr>
        <xdr:cNvPr id="1" name="Рисунок 2" descr="Новопокровская школа_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592675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82</xdr:row>
      <xdr:rowOff>104775</xdr:rowOff>
    </xdr:from>
    <xdr:to>
      <xdr:col>0</xdr:col>
      <xdr:colOff>2324100</xdr:colOff>
      <xdr:row>89</xdr:row>
      <xdr:rowOff>47625</xdr:rowOff>
    </xdr:to>
    <xdr:pic>
      <xdr:nvPicPr>
        <xdr:cNvPr id="2" name="Рисунок 3" descr="Новопокровская школа_Ш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7268825"/>
          <a:ext cx="1447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</xdr:row>
      <xdr:rowOff>9525</xdr:rowOff>
    </xdr:from>
    <xdr:to>
      <xdr:col>7</xdr:col>
      <xdr:colOff>1009650</xdr:colOff>
      <xdr:row>9</xdr:row>
      <xdr:rowOff>104775</xdr:rowOff>
    </xdr:to>
    <xdr:pic>
      <xdr:nvPicPr>
        <xdr:cNvPr id="3" name="Рисунок 5" descr="УО_Ш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390525"/>
          <a:ext cx="1419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5</xdr:row>
      <xdr:rowOff>9525</xdr:rowOff>
    </xdr:from>
    <xdr:to>
      <xdr:col>5</xdr:col>
      <xdr:colOff>447675</xdr:colOff>
      <xdr:row>7</xdr:row>
      <xdr:rowOff>66675</xdr:rowOff>
    </xdr:to>
    <xdr:pic>
      <xdr:nvPicPr>
        <xdr:cNvPr id="4" name="Рисунок 5" descr="УО_П4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9810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84</xdr:row>
      <xdr:rowOff>161925</xdr:rowOff>
    </xdr:from>
    <xdr:to>
      <xdr:col>0</xdr:col>
      <xdr:colOff>1724025</xdr:colOff>
      <xdr:row>86</xdr:row>
      <xdr:rowOff>47625</xdr:rowOff>
    </xdr:to>
    <xdr:pic>
      <xdr:nvPicPr>
        <xdr:cNvPr id="1" name="Рисунок 2" descr="Новопокровская школа_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916525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83</xdr:row>
      <xdr:rowOff>104775</xdr:rowOff>
    </xdr:from>
    <xdr:to>
      <xdr:col>0</xdr:col>
      <xdr:colOff>2324100</xdr:colOff>
      <xdr:row>90</xdr:row>
      <xdr:rowOff>47625</xdr:rowOff>
    </xdr:to>
    <xdr:pic>
      <xdr:nvPicPr>
        <xdr:cNvPr id="2" name="Рисунок 3" descr="Новопокровская школа_Ш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7592675"/>
          <a:ext cx="1447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</xdr:row>
      <xdr:rowOff>9525</xdr:rowOff>
    </xdr:from>
    <xdr:to>
      <xdr:col>7</xdr:col>
      <xdr:colOff>1009650</xdr:colOff>
      <xdr:row>9</xdr:row>
      <xdr:rowOff>104775</xdr:rowOff>
    </xdr:to>
    <xdr:pic>
      <xdr:nvPicPr>
        <xdr:cNvPr id="3" name="Рисунок 5" descr="УО_Ш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390525"/>
          <a:ext cx="1419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5</xdr:row>
      <xdr:rowOff>9525</xdr:rowOff>
    </xdr:from>
    <xdr:to>
      <xdr:col>5</xdr:col>
      <xdr:colOff>447675</xdr:colOff>
      <xdr:row>7</xdr:row>
      <xdr:rowOff>66675</xdr:rowOff>
    </xdr:to>
    <xdr:pic>
      <xdr:nvPicPr>
        <xdr:cNvPr id="4" name="Рисунок 5" descr="УО_П4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9810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84</xdr:row>
      <xdr:rowOff>161925</xdr:rowOff>
    </xdr:from>
    <xdr:to>
      <xdr:col>0</xdr:col>
      <xdr:colOff>1724025</xdr:colOff>
      <xdr:row>86</xdr:row>
      <xdr:rowOff>47625</xdr:rowOff>
    </xdr:to>
    <xdr:pic>
      <xdr:nvPicPr>
        <xdr:cNvPr id="1" name="Рисунок 2" descr="Новопокровская школа_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916525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83</xdr:row>
      <xdr:rowOff>104775</xdr:rowOff>
    </xdr:from>
    <xdr:to>
      <xdr:col>0</xdr:col>
      <xdr:colOff>2324100</xdr:colOff>
      <xdr:row>90</xdr:row>
      <xdr:rowOff>47625</xdr:rowOff>
    </xdr:to>
    <xdr:pic>
      <xdr:nvPicPr>
        <xdr:cNvPr id="2" name="Рисунок 3" descr="Новопокровская школа_Ш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7592675"/>
          <a:ext cx="1447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</xdr:row>
      <xdr:rowOff>9525</xdr:rowOff>
    </xdr:from>
    <xdr:to>
      <xdr:col>7</xdr:col>
      <xdr:colOff>1009650</xdr:colOff>
      <xdr:row>9</xdr:row>
      <xdr:rowOff>104775</xdr:rowOff>
    </xdr:to>
    <xdr:pic>
      <xdr:nvPicPr>
        <xdr:cNvPr id="3" name="Рисунок 5" descr="УО_Ш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390525"/>
          <a:ext cx="1419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5</xdr:row>
      <xdr:rowOff>9525</xdr:rowOff>
    </xdr:from>
    <xdr:to>
      <xdr:col>5</xdr:col>
      <xdr:colOff>447675</xdr:colOff>
      <xdr:row>7</xdr:row>
      <xdr:rowOff>66675</xdr:rowOff>
    </xdr:to>
    <xdr:pic>
      <xdr:nvPicPr>
        <xdr:cNvPr id="4" name="Рисунок 5" descr="УО_П4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9810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4"/>
  <sheetViews>
    <sheetView zoomScalePageLayoutView="0" workbookViewId="0" topLeftCell="A70">
      <selection activeCell="D67" sqref="D67:E67"/>
    </sheetView>
  </sheetViews>
  <sheetFormatPr defaultColWidth="9.140625" defaultRowHeight="15"/>
  <cols>
    <col min="1" max="1" width="36.8515625" style="20" customWidth="1"/>
    <col min="2" max="6" width="8.8515625" style="20" customWidth="1"/>
    <col min="7" max="7" width="8.8515625" style="20" hidden="1" customWidth="1"/>
    <col min="8" max="10" width="16.8515625" style="20" customWidth="1"/>
    <col min="11" max="16384" width="8.8515625" style="20" customWidth="1"/>
  </cols>
  <sheetData>
    <row r="3" ht="15"/>
    <row r="4" spans="1:10" ht="15.75">
      <c r="A4" s="27" t="s">
        <v>0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.75">
      <c r="A5" s="28" t="s">
        <v>1</v>
      </c>
      <c r="B5" s="28"/>
      <c r="C5" s="28"/>
      <c r="D5" s="28"/>
      <c r="E5" s="28"/>
      <c r="F5" s="28"/>
      <c r="G5" s="28"/>
      <c r="H5" s="28"/>
      <c r="I5" s="2"/>
      <c r="J5" s="2"/>
    </row>
    <row r="6" spans="1:10" ht="15.75">
      <c r="A6" s="28" t="s">
        <v>60</v>
      </c>
      <c r="B6" s="28"/>
      <c r="C6" s="28"/>
      <c r="D6" s="28"/>
      <c r="E6" s="28"/>
      <c r="F6" s="28"/>
      <c r="G6" s="28"/>
      <c r="H6" s="28"/>
      <c r="I6" s="2"/>
      <c r="J6" s="2"/>
    </row>
    <row r="7" spans="1:10" ht="15.75">
      <c r="A7" s="28" t="s">
        <v>62</v>
      </c>
      <c r="B7" s="28"/>
      <c r="C7" s="28"/>
      <c r="D7" s="28"/>
      <c r="E7" s="28"/>
      <c r="F7" s="28"/>
      <c r="G7" s="28"/>
      <c r="H7" s="28"/>
      <c r="I7" s="2"/>
      <c r="J7" s="2"/>
    </row>
    <row r="8" spans="1:10" ht="15.75">
      <c r="A8" s="28" t="s">
        <v>2</v>
      </c>
      <c r="B8" s="28"/>
      <c r="C8" s="28"/>
      <c r="D8" s="28"/>
      <c r="E8" s="28"/>
      <c r="F8" s="28"/>
      <c r="G8" s="28"/>
      <c r="H8" s="28"/>
      <c r="I8" s="2"/>
      <c r="J8" s="2"/>
    </row>
    <row r="9" spans="1:10" ht="15.75">
      <c r="A9" s="28" t="s">
        <v>74</v>
      </c>
      <c r="B9" s="28"/>
      <c r="C9" s="28"/>
      <c r="D9" s="28"/>
      <c r="E9" s="28"/>
      <c r="F9" s="28"/>
      <c r="G9" s="28"/>
      <c r="H9" s="28"/>
      <c r="I9" s="2"/>
      <c r="J9" s="2"/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3"/>
      <c r="J10" s="3"/>
    </row>
    <row r="11" spans="1:10" ht="15">
      <c r="A11" s="30" t="s">
        <v>3</v>
      </c>
      <c r="B11" s="30"/>
      <c r="C11" s="30"/>
      <c r="D11" s="30"/>
      <c r="E11" s="30"/>
      <c r="F11" s="30"/>
      <c r="G11" s="30"/>
      <c r="H11" s="30"/>
      <c r="I11" s="4"/>
      <c r="J11" s="4"/>
    </row>
    <row r="12" spans="1:10" ht="15">
      <c r="A12" s="29" t="s">
        <v>75</v>
      </c>
      <c r="B12" s="29"/>
      <c r="C12" s="29"/>
      <c r="D12" s="29"/>
      <c r="E12" s="29"/>
      <c r="F12" s="29"/>
      <c r="G12" s="29"/>
      <c r="H12" s="29"/>
      <c r="I12" s="3"/>
      <c r="J12" s="3"/>
    </row>
    <row r="13" spans="1:10" ht="15">
      <c r="A13" s="29"/>
      <c r="B13" s="29"/>
      <c r="C13" s="29"/>
      <c r="D13" s="29"/>
      <c r="E13" s="29"/>
      <c r="F13" s="29"/>
      <c r="G13" s="29"/>
      <c r="H13" s="29"/>
      <c r="I13" s="3"/>
      <c r="J13" s="3"/>
    </row>
    <row r="14" spans="1:10" ht="31.5" customHeight="1">
      <c r="A14" s="30" t="s">
        <v>67</v>
      </c>
      <c r="B14" s="30"/>
      <c r="C14" s="30"/>
      <c r="D14" s="30"/>
      <c r="E14" s="30"/>
      <c r="F14" s="30"/>
      <c r="G14" s="30"/>
      <c r="H14" s="30"/>
      <c r="I14" s="4"/>
      <c r="J14" s="4"/>
    </row>
    <row r="15" spans="1:10" ht="15">
      <c r="A15" s="28" t="s">
        <v>4</v>
      </c>
      <c r="B15" s="28"/>
      <c r="C15" s="28"/>
      <c r="D15" s="28"/>
      <c r="E15" s="28"/>
      <c r="F15" s="28"/>
      <c r="G15" s="28"/>
      <c r="H15" s="28"/>
      <c r="I15" s="2"/>
      <c r="J15" s="2"/>
    </row>
    <row r="16" spans="1:10" ht="15">
      <c r="A16" s="28" t="s">
        <v>5</v>
      </c>
      <c r="B16" s="28"/>
      <c r="C16" s="28"/>
      <c r="D16" s="28"/>
      <c r="E16" s="28"/>
      <c r="F16" s="28"/>
      <c r="G16" s="28"/>
      <c r="H16" s="28"/>
      <c r="I16" s="2"/>
      <c r="J16" s="2"/>
    </row>
    <row r="17" spans="1:10" ht="15">
      <c r="A17" s="28" t="s">
        <v>6</v>
      </c>
      <c r="B17" s="28"/>
      <c r="C17" s="28"/>
      <c r="D17" s="28"/>
      <c r="E17" s="28"/>
      <c r="F17" s="28"/>
      <c r="G17" s="28"/>
      <c r="H17" s="28"/>
      <c r="I17" s="2"/>
      <c r="J17" s="2"/>
    </row>
    <row r="18" spans="1:10" ht="15">
      <c r="A18" s="28" t="s">
        <v>7</v>
      </c>
      <c r="B18" s="28"/>
      <c r="C18" s="28"/>
      <c r="D18" s="28"/>
      <c r="E18" s="28"/>
      <c r="F18" s="28"/>
      <c r="G18" s="28"/>
      <c r="H18" s="28"/>
      <c r="I18" s="2"/>
      <c r="J18" s="2"/>
    </row>
    <row r="19" spans="1:10" ht="15">
      <c r="A19" s="29"/>
      <c r="B19" s="29"/>
      <c r="C19" s="29"/>
      <c r="D19" s="29"/>
      <c r="E19" s="29"/>
      <c r="F19" s="29"/>
      <c r="G19" s="29"/>
      <c r="H19" s="29"/>
      <c r="I19" s="3"/>
      <c r="J19" s="3"/>
    </row>
    <row r="20" spans="1:10" ht="30.75" customHeight="1">
      <c r="A20" s="30" t="s">
        <v>8</v>
      </c>
      <c r="B20" s="30"/>
      <c r="C20" s="5"/>
      <c r="D20" s="31" t="s">
        <v>61</v>
      </c>
      <c r="E20" s="31"/>
      <c r="F20" s="31"/>
      <c r="G20" s="31"/>
      <c r="H20" s="31"/>
      <c r="I20" s="6"/>
      <c r="J20" s="6"/>
    </row>
    <row r="21" spans="1:10" ht="15">
      <c r="A21" s="29"/>
      <c r="B21" s="29"/>
      <c r="C21" s="29"/>
      <c r="D21" s="29"/>
      <c r="E21" s="29"/>
      <c r="F21" s="29"/>
      <c r="G21" s="29"/>
      <c r="H21" s="29"/>
      <c r="I21" s="3"/>
      <c r="J21" s="3"/>
    </row>
    <row r="22" spans="1:10" ht="15">
      <c r="A22" s="32" t="s">
        <v>9</v>
      </c>
      <c r="B22" s="32"/>
      <c r="C22" s="32"/>
      <c r="D22" s="32"/>
      <c r="E22" s="32"/>
      <c r="F22" s="32"/>
      <c r="G22" s="32"/>
      <c r="H22" s="32"/>
      <c r="I22" s="7"/>
      <c r="J22" s="7"/>
    </row>
    <row r="23" spans="1:10" ht="15">
      <c r="A23" s="29"/>
      <c r="B23" s="29"/>
      <c r="C23" s="29"/>
      <c r="D23" s="29"/>
      <c r="E23" s="29"/>
      <c r="F23" s="29"/>
      <c r="G23" s="29"/>
      <c r="H23" s="29"/>
      <c r="I23" s="3"/>
      <c r="J23" s="3"/>
    </row>
    <row r="24" spans="1:10" ht="83.25" customHeight="1">
      <c r="A24" s="30" t="s">
        <v>10</v>
      </c>
      <c r="B24" s="30"/>
      <c r="C24" s="5"/>
      <c r="D24" s="31" t="s">
        <v>67</v>
      </c>
      <c r="E24" s="31"/>
      <c r="F24" s="31"/>
      <c r="G24" s="31"/>
      <c r="H24" s="31"/>
      <c r="I24" s="6"/>
      <c r="J24" s="6"/>
    </row>
    <row r="25" spans="1:10" ht="15">
      <c r="A25" s="33"/>
      <c r="B25" s="33"/>
      <c r="C25" s="33"/>
      <c r="D25" s="33"/>
      <c r="E25" s="33"/>
      <c r="F25" s="33"/>
      <c r="G25" s="33"/>
      <c r="H25" s="33"/>
      <c r="I25" s="6"/>
      <c r="J25" s="6"/>
    </row>
    <row r="26" spans="1:10" ht="15.75" customHeight="1">
      <c r="A26" s="34" t="s">
        <v>11</v>
      </c>
      <c r="B26" s="36" t="s">
        <v>12</v>
      </c>
      <c r="C26" s="37"/>
      <c r="D26" s="37"/>
      <c r="E26" s="37"/>
      <c r="F26" s="37"/>
      <c r="G26" s="38"/>
      <c r="H26" s="34" t="s">
        <v>68</v>
      </c>
      <c r="I26" s="34" t="s">
        <v>68</v>
      </c>
      <c r="J26" s="34" t="s">
        <v>68</v>
      </c>
    </row>
    <row r="27" spans="1:10" ht="55.5" customHeight="1">
      <c r="A27" s="35"/>
      <c r="B27" s="8" t="s">
        <v>13</v>
      </c>
      <c r="C27" s="8" t="s">
        <v>14</v>
      </c>
      <c r="D27" s="36" t="s">
        <v>15</v>
      </c>
      <c r="E27" s="38"/>
      <c r="F27" s="8" t="s">
        <v>16</v>
      </c>
      <c r="G27" s="8" t="s">
        <v>17</v>
      </c>
      <c r="H27" s="35"/>
      <c r="I27" s="35"/>
      <c r="J27" s="35"/>
    </row>
    <row r="28" spans="1:10" ht="14.25">
      <c r="A28" s="9">
        <v>1</v>
      </c>
      <c r="B28" s="9">
        <v>2</v>
      </c>
      <c r="C28" s="9">
        <v>3</v>
      </c>
      <c r="D28" s="39">
        <v>4</v>
      </c>
      <c r="E28" s="40"/>
      <c r="F28" s="9">
        <v>5</v>
      </c>
      <c r="G28" s="9">
        <v>6</v>
      </c>
      <c r="H28" s="9">
        <v>7</v>
      </c>
      <c r="I28" s="9">
        <v>7</v>
      </c>
      <c r="J28" s="9">
        <v>7</v>
      </c>
    </row>
    <row r="29" spans="1:10" ht="15" hidden="1">
      <c r="A29" s="10" t="s">
        <v>18</v>
      </c>
      <c r="B29" s="11">
        <v>911</v>
      </c>
      <c r="C29" s="12" t="s">
        <v>19</v>
      </c>
      <c r="D29" s="41" t="s">
        <v>20</v>
      </c>
      <c r="E29" s="42"/>
      <c r="F29" s="11">
        <v>112</v>
      </c>
      <c r="G29" s="11">
        <v>212</v>
      </c>
      <c r="H29" s="21">
        <v>0</v>
      </c>
      <c r="I29" s="19">
        <v>0</v>
      </c>
      <c r="J29" s="19">
        <v>0</v>
      </c>
    </row>
    <row r="30" spans="1:10" ht="15">
      <c r="A30" s="10" t="s">
        <v>21</v>
      </c>
      <c r="B30" s="11">
        <v>911</v>
      </c>
      <c r="C30" s="12" t="s">
        <v>19</v>
      </c>
      <c r="D30" s="41" t="s">
        <v>20</v>
      </c>
      <c r="E30" s="42"/>
      <c r="F30" s="12" t="s">
        <v>22</v>
      </c>
      <c r="G30" s="11">
        <v>221</v>
      </c>
      <c r="H30" s="21">
        <v>8400</v>
      </c>
      <c r="I30" s="21">
        <v>7000</v>
      </c>
      <c r="J30" s="21">
        <v>0</v>
      </c>
    </row>
    <row r="31" spans="1:10" ht="15">
      <c r="A31" s="13" t="s">
        <v>25</v>
      </c>
      <c r="B31" s="11">
        <v>911</v>
      </c>
      <c r="C31" s="12" t="s">
        <v>19</v>
      </c>
      <c r="D31" s="41" t="s">
        <v>20</v>
      </c>
      <c r="E31" s="42"/>
      <c r="F31" s="12" t="s">
        <v>22</v>
      </c>
      <c r="G31" s="11">
        <v>226</v>
      </c>
      <c r="H31" s="21">
        <v>10000</v>
      </c>
      <c r="I31" s="21">
        <v>10000</v>
      </c>
      <c r="J31" s="21">
        <v>10000</v>
      </c>
    </row>
    <row r="32" spans="1:10" ht="30.75">
      <c r="A32" s="13" t="s">
        <v>26</v>
      </c>
      <c r="B32" s="11">
        <v>911</v>
      </c>
      <c r="C32" s="12" t="s">
        <v>19</v>
      </c>
      <c r="D32" s="41" t="s">
        <v>20</v>
      </c>
      <c r="E32" s="42"/>
      <c r="F32" s="12" t="s">
        <v>22</v>
      </c>
      <c r="G32" s="11">
        <v>226</v>
      </c>
      <c r="H32" s="21">
        <v>1600</v>
      </c>
      <c r="I32" s="21">
        <v>0</v>
      </c>
      <c r="J32" s="21">
        <v>0</v>
      </c>
    </row>
    <row r="33" spans="1:10" ht="15">
      <c r="A33" s="13" t="s">
        <v>23</v>
      </c>
      <c r="B33" s="11">
        <v>911</v>
      </c>
      <c r="C33" s="12" t="s">
        <v>19</v>
      </c>
      <c r="D33" s="41" t="s">
        <v>20</v>
      </c>
      <c r="E33" s="42"/>
      <c r="F33" s="12" t="s">
        <v>24</v>
      </c>
      <c r="G33" s="11">
        <v>223</v>
      </c>
      <c r="H33" s="21">
        <v>124000</v>
      </c>
      <c r="I33" s="21">
        <v>120000</v>
      </c>
      <c r="J33" s="21">
        <v>120000</v>
      </c>
    </row>
    <row r="34" spans="1:10" ht="15">
      <c r="A34" s="13" t="s">
        <v>23</v>
      </c>
      <c r="B34" s="11">
        <v>911</v>
      </c>
      <c r="C34" s="12" t="s">
        <v>19</v>
      </c>
      <c r="D34" s="41" t="s">
        <v>20</v>
      </c>
      <c r="E34" s="42"/>
      <c r="F34" s="12" t="s">
        <v>69</v>
      </c>
      <c r="G34" s="11">
        <v>223</v>
      </c>
      <c r="H34" s="21">
        <v>2350000</v>
      </c>
      <c r="I34" s="21">
        <v>2200000</v>
      </c>
      <c r="J34" s="21">
        <v>1700000</v>
      </c>
    </row>
    <row r="35" spans="1:10" ht="27.75" customHeight="1">
      <c r="A35" s="13" t="s">
        <v>70</v>
      </c>
      <c r="B35" s="11">
        <v>911</v>
      </c>
      <c r="C35" s="12" t="s">
        <v>19</v>
      </c>
      <c r="D35" s="41" t="s">
        <v>20</v>
      </c>
      <c r="E35" s="42"/>
      <c r="F35" s="12" t="s">
        <v>24</v>
      </c>
      <c r="G35" s="11">
        <v>225</v>
      </c>
      <c r="H35" s="21">
        <v>200000</v>
      </c>
      <c r="I35" s="21">
        <v>200000</v>
      </c>
      <c r="J35" s="21">
        <v>150000</v>
      </c>
    </row>
    <row r="36" spans="1:10" ht="20.25" customHeight="1">
      <c r="A36" s="13" t="s">
        <v>25</v>
      </c>
      <c r="B36" s="11">
        <v>911</v>
      </c>
      <c r="C36" s="12" t="s">
        <v>19</v>
      </c>
      <c r="D36" s="41" t="s">
        <v>20</v>
      </c>
      <c r="E36" s="42"/>
      <c r="F36" s="12" t="s">
        <v>24</v>
      </c>
      <c r="G36" s="11">
        <v>226</v>
      </c>
      <c r="H36" s="21">
        <v>170000</v>
      </c>
      <c r="I36" s="21">
        <v>170000</v>
      </c>
      <c r="J36" s="21">
        <v>170000</v>
      </c>
    </row>
    <row r="37" spans="1:10" ht="30.75" customHeight="1" hidden="1">
      <c r="A37" s="13" t="s">
        <v>57</v>
      </c>
      <c r="B37" s="11">
        <v>911</v>
      </c>
      <c r="C37" s="12" t="s">
        <v>19</v>
      </c>
      <c r="D37" s="41" t="s">
        <v>20</v>
      </c>
      <c r="E37" s="42"/>
      <c r="F37" s="12" t="s">
        <v>24</v>
      </c>
      <c r="G37" s="11">
        <v>227</v>
      </c>
      <c r="H37" s="21">
        <v>0</v>
      </c>
      <c r="I37" s="21">
        <v>0</v>
      </c>
      <c r="J37" s="21">
        <v>0</v>
      </c>
    </row>
    <row r="38" spans="1:10" ht="31.5" customHeight="1" hidden="1">
      <c r="A38" s="13" t="s">
        <v>26</v>
      </c>
      <c r="B38" s="11">
        <v>911</v>
      </c>
      <c r="C38" s="12" t="s">
        <v>19</v>
      </c>
      <c r="D38" s="41" t="s">
        <v>20</v>
      </c>
      <c r="E38" s="42"/>
      <c r="F38" s="12" t="s">
        <v>24</v>
      </c>
      <c r="G38" s="11">
        <v>310</v>
      </c>
      <c r="H38" s="21">
        <v>0</v>
      </c>
      <c r="I38" s="21">
        <v>0</v>
      </c>
      <c r="J38" s="21">
        <v>0</v>
      </c>
    </row>
    <row r="39" spans="1:10" ht="32.25" customHeight="1">
      <c r="A39" s="13" t="s">
        <v>58</v>
      </c>
      <c r="B39" s="11">
        <v>911</v>
      </c>
      <c r="C39" s="12" t="s">
        <v>19</v>
      </c>
      <c r="D39" s="41" t="s">
        <v>20</v>
      </c>
      <c r="E39" s="42"/>
      <c r="F39" s="12" t="s">
        <v>24</v>
      </c>
      <c r="G39" s="11">
        <v>341</v>
      </c>
      <c r="H39" s="21">
        <v>20000</v>
      </c>
      <c r="I39" s="21">
        <v>15000</v>
      </c>
      <c r="J39" s="21">
        <v>15000</v>
      </c>
    </row>
    <row r="40" spans="1:10" ht="32.25" customHeight="1">
      <c r="A40" s="13" t="s">
        <v>51</v>
      </c>
      <c r="B40" s="11">
        <v>911</v>
      </c>
      <c r="C40" s="12" t="s">
        <v>19</v>
      </c>
      <c r="D40" s="41" t="s">
        <v>20</v>
      </c>
      <c r="E40" s="42"/>
      <c r="F40" s="12" t="s">
        <v>24</v>
      </c>
      <c r="G40" s="11">
        <v>342</v>
      </c>
      <c r="H40" s="21">
        <v>80000</v>
      </c>
      <c r="I40" s="21">
        <v>50000</v>
      </c>
      <c r="J40" s="21">
        <v>50000</v>
      </c>
    </row>
    <row r="41" spans="1:10" ht="32.25" customHeight="1">
      <c r="A41" s="13" t="s">
        <v>55</v>
      </c>
      <c r="B41" s="11">
        <v>911</v>
      </c>
      <c r="C41" s="12" t="s">
        <v>19</v>
      </c>
      <c r="D41" s="41" t="s">
        <v>20</v>
      </c>
      <c r="E41" s="42"/>
      <c r="F41" s="12" t="s">
        <v>24</v>
      </c>
      <c r="G41" s="11">
        <v>343</v>
      </c>
      <c r="H41" s="21">
        <v>300000</v>
      </c>
      <c r="I41" s="21">
        <v>300000</v>
      </c>
      <c r="J41" s="21">
        <v>300000</v>
      </c>
    </row>
    <row r="42" spans="1:10" ht="32.25" customHeight="1" hidden="1">
      <c r="A42" s="13" t="s">
        <v>71</v>
      </c>
      <c r="B42" s="11">
        <v>911</v>
      </c>
      <c r="C42" s="12" t="s">
        <v>19</v>
      </c>
      <c r="D42" s="41" t="s">
        <v>20</v>
      </c>
      <c r="E42" s="42"/>
      <c r="F42" s="12" t="s">
        <v>24</v>
      </c>
      <c r="G42" s="11">
        <v>346</v>
      </c>
      <c r="H42" s="21">
        <v>0</v>
      </c>
      <c r="I42" s="21">
        <v>0</v>
      </c>
      <c r="J42" s="21">
        <v>0</v>
      </c>
    </row>
    <row r="43" spans="1:10" ht="32.25" customHeight="1" hidden="1">
      <c r="A43" s="13" t="s">
        <v>51</v>
      </c>
      <c r="B43" s="11">
        <v>911</v>
      </c>
      <c r="C43" s="12" t="s">
        <v>19</v>
      </c>
      <c r="D43" s="41" t="s">
        <v>20</v>
      </c>
      <c r="E43" s="42"/>
      <c r="F43" s="12" t="s">
        <v>43</v>
      </c>
      <c r="G43" s="11">
        <v>323</v>
      </c>
      <c r="H43" s="21">
        <v>0</v>
      </c>
      <c r="I43" s="21">
        <v>0</v>
      </c>
      <c r="J43" s="21">
        <v>0</v>
      </c>
    </row>
    <row r="44" spans="1:10" ht="32.25" customHeight="1" hidden="1">
      <c r="A44" s="23" t="s">
        <v>47</v>
      </c>
      <c r="B44" s="11">
        <v>911</v>
      </c>
      <c r="C44" s="12" t="s">
        <v>19</v>
      </c>
      <c r="D44" s="41" t="s">
        <v>20</v>
      </c>
      <c r="E44" s="43"/>
      <c r="F44" s="12" t="s">
        <v>29</v>
      </c>
      <c r="G44" s="11">
        <v>290</v>
      </c>
      <c r="H44" s="22">
        <v>0</v>
      </c>
      <c r="I44" s="21">
        <v>0</v>
      </c>
      <c r="J44" s="21">
        <v>0</v>
      </c>
    </row>
    <row r="45" spans="1:10" ht="51.75" customHeight="1" hidden="1">
      <c r="A45" s="23" t="s">
        <v>53</v>
      </c>
      <c r="B45" s="11">
        <v>911</v>
      </c>
      <c r="C45" s="12" t="s">
        <v>19</v>
      </c>
      <c r="D45" s="41" t="s">
        <v>20</v>
      </c>
      <c r="E45" s="43"/>
      <c r="F45" s="12" t="s">
        <v>29</v>
      </c>
      <c r="G45" s="11">
        <v>293</v>
      </c>
      <c r="H45" s="21">
        <v>0</v>
      </c>
      <c r="I45" s="21">
        <v>0</v>
      </c>
      <c r="J45" s="21">
        <v>0</v>
      </c>
    </row>
    <row r="46" spans="1:10" ht="36.75" customHeight="1" hidden="1">
      <c r="A46" s="23" t="s">
        <v>49</v>
      </c>
      <c r="B46" s="11">
        <v>911</v>
      </c>
      <c r="C46" s="12" t="s">
        <v>19</v>
      </c>
      <c r="D46" s="41" t="s">
        <v>20</v>
      </c>
      <c r="E46" s="42"/>
      <c r="F46" s="12" t="s">
        <v>30</v>
      </c>
      <c r="G46" s="11">
        <v>290</v>
      </c>
      <c r="H46" s="22">
        <v>0</v>
      </c>
      <c r="I46" s="21">
        <v>0</v>
      </c>
      <c r="J46" s="21">
        <v>0</v>
      </c>
    </row>
    <row r="47" spans="1:10" ht="36.75" customHeight="1">
      <c r="A47" s="23" t="s">
        <v>48</v>
      </c>
      <c r="B47" s="11">
        <v>911</v>
      </c>
      <c r="C47" s="12" t="s">
        <v>19</v>
      </c>
      <c r="D47" s="41" t="s">
        <v>20</v>
      </c>
      <c r="E47" s="42"/>
      <c r="F47" s="12" t="s">
        <v>30</v>
      </c>
      <c r="G47" s="11">
        <v>291</v>
      </c>
      <c r="H47" s="21">
        <v>100000</v>
      </c>
      <c r="I47" s="21">
        <v>0</v>
      </c>
      <c r="J47" s="21">
        <v>0</v>
      </c>
    </row>
    <row r="48" spans="1:10" ht="42.75" customHeight="1" hidden="1">
      <c r="A48" s="23" t="s">
        <v>47</v>
      </c>
      <c r="B48" s="11">
        <v>911</v>
      </c>
      <c r="C48" s="12" t="s">
        <v>19</v>
      </c>
      <c r="D48" s="41" t="s">
        <v>20</v>
      </c>
      <c r="E48" s="42"/>
      <c r="F48" s="12" t="s">
        <v>31</v>
      </c>
      <c r="G48" s="11">
        <v>290</v>
      </c>
      <c r="H48" s="22">
        <v>0</v>
      </c>
      <c r="I48" s="21">
        <v>0</v>
      </c>
      <c r="J48" s="21">
        <v>0</v>
      </c>
    </row>
    <row r="49" spans="1:10" ht="30" customHeight="1">
      <c r="A49" s="23" t="s">
        <v>48</v>
      </c>
      <c r="B49" s="11">
        <v>911</v>
      </c>
      <c r="C49" s="12" t="s">
        <v>19</v>
      </c>
      <c r="D49" s="41" t="s">
        <v>20</v>
      </c>
      <c r="E49" s="42"/>
      <c r="F49" s="12" t="s">
        <v>31</v>
      </c>
      <c r="G49" s="11">
        <v>291</v>
      </c>
      <c r="H49" s="21">
        <v>1500</v>
      </c>
      <c r="I49" s="21">
        <v>0</v>
      </c>
      <c r="J49" s="21">
        <v>0</v>
      </c>
    </row>
    <row r="50" spans="1:10" ht="30" customHeight="1" hidden="1">
      <c r="A50" s="23" t="s">
        <v>48</v>
      </c>
      <c r="B50" s="11">
        <v>911</v>
      </c>
      <c r="C50" s="12" t="s">
        <v>19</v>
      </c>
      <c r="D50" s="41" t="s">
        <v>20</v>
      </c>
      <c r="E50" s="42"/>
      <c r="F50" s="12" t="s">
        <v>31</v>
      </c>
      <c r="G50" s="11">
        <v>291</v>
      </c>
      <c r="H50" s="21">
        <v>0</v>
      </c>
      <c r="I50" s="21">
        <v>0</v>
      </c>
      <c r="J50" s="21">
        <v>0</v>
      </c>
    </row>
    <row r="51" spans="1:10" ht="30" customHeight="1" hidden="1">
      <c r="A51" s="23" t="s">
        <v>50</v>
      </c>
      <c r="B51" s="11">
        <v>911</v>
      </c>
      <c r="C51" s="12" t="s">
        <v>19</v>
      </c>
      <c r="D51" s="41" t="s">
        <v>20</v>
      </c>
      <c r="E51" s="42"/>
      <c r="F51" s="12" t="s">
        <v>32</v>
      </c>
      <c r="G51" s="11">
        <v>290</v>
      </c>
      <c r="H51" s="22">
        <v>0</v>
      </c>
      <c r="I51" s="21">
        <v>0</v>
      </c>
      <c r="J51" s="21">
        <v>0</v>
      </c>
    </row>
    <row r="52" spans="1:10" ht="30" customHeight="1" hidden="1">
      <c r="A52" s="23" t="s">
        <v>50</v>
      </c>
      <c r="B52" s="11">
        <v>911</v>
      </c>
      <c r="C52" s="12" t="s">
        <v>19</v>
      </c>
      <c r="D52" s="41" t="s">
        <v>20</v>
      </c>
      <c r="E52" s="42"/>
      <c r="F52" s="12" t="s">
        <v>32</v>
      </c>
      <c r="G52" s="11">
        <v>291</v>
      </c>
      <c r="H52" s="21">
        <v>0</v>
      </c>
      <c r="I52" s="21">
        <v>0</v>
      </c>
      <c r="J52" s="21">
        <v>0</v>
      </c>
    </row>
    <row r="53" spans="1:10" ht="60" customHeight="1" hidden="1">
      <c r="A53" s="23" t="s">
        <v>53</v>
      </c>
      <c r="B53" s="11">
        <v>911</v>
      </c>
      <c r="C53" s="12" t="s">
        <v>19</v>
      </c>
      <c r="D53" s="41" t="s">
        <v>20</v>
      </c>
      <c r="E53" s="42"/>
      <c r="F53" s="12" t="s">
        <v>29</v>
      </c>
      <c r="G53" s="11">
        <v>291</v>
      </c>
      <c r="H53" s="21">
        <v>0</v>
      </c>
      <c r="I53" s="21">
        <v>0</v>
      </c>
      <c r="J53" s="21">
        <v>0</v>
      </c>
    </row>
    <row r="54" spans="1:10" ht="19.5" customHeight="1">
      <c r="A54" s="13" t="s">
        <v>33</v>
      </c>
      <c r="B54" s="11">
        <v>911</v>
      </c>
      <c r="C54" s="12" t="s">
        <v>19</v>
      </c>
      <c r="D54" s="41" t="s">
        <v>34</v>
      </c>
      <c r="E54" s="42"/>
      <c r="F54" s="12" t="s">
        <v>24</v>
      </c>
      <c r="G54" s="11">
        <v>225</v>
      </c>
      <c r="H54" s="21">
        <v>791000</v>
      </c>
      <c r="I54" s="21">
        <v>1120000</v>
      </c>
      <c r="J54" s="21">
        <v>770000</v>
      </c>
    </row>
    <row r="55" spans="1:10" ht="19.5" customHeight="1" hidden="1">
      <c r="A55" s="13" t="s">
        <v>33</v>
      </c>
      <c r="B55" s="11">
        <v>911</v>
      </c>
      <c r="C55" s="12" t="s">
        <v>19</v>
      </c>
      <c r="D55" s="41" t="s">
        <v>34</v>
      </c>
      <c r="E55" s="42"/>
      <c r="F55" s="12" t="s">
        <v>24</v>
      </c>
      <c r="G55" s="11">
        <v>226</v>
      </c>
      <c r="H55" s="21">
        <v>0</v>
      </c>
      <c r="I55" s="21">
        <v>0</v>
      </c>
      <c r="J55" s="21">
        <v>0</v>
      </c>
    </row>
    <row r="56" spans="1:10" ht="30" customHeight="1">
      <c r="A56" s="13" t="s">
        <v>72</v>
      </c>
      <c r="B56" s="11">
        <v>911</v>
      </c>
      <c r="C56" s="12" t="s">
        <v>19</v>
      </c>
      <c r="D56" s="41" t="s">
        <v>35</v>
      </c>
      <c r="E56" s="42"/>
      <c r="F56" s="12" t="s">
        <v>36</v>
      </c>
      <c r="G56" s="11">
        <v>211</v>
      </c>
      <c r="H56" s="21">
        <v>6856700</v>
      </c>
      <c r="I56" s="21">
        <v>6856700</v>
      </c>
      <c r="J56" s="21">
        <v>6856700</v>
      </c>
    </row>
    <row r="57" spans="1:10" ht="16.5" customHeight="1" hidden="1">
      <c r="A57" s="13" t="s">
        <v>37</v>
      </c>
      <c r="B57" s="11">
        <v>911</v>
      </c>
      <c r="C57" s="12" t="s">
        <v>19</v>
      </c>
      <c r="D57" s="41" t="s">
        <v>35</v>
      </c>
      <c r="E57" s="42"/>
      <c r="F57" s="12" t="s">
        <v>38</v>
      </c>
      <c r="G57" s="11">
        <v>212</v>
      </c>
      <c r="H57" s="21">
        <v>0</v>
      </c>
      <c r="I57" s="21">
        <v>0</v>
      </c>
      <c r="J57" s="21">
        <v>0</v>
      </c>
    </row>
    <row r="58" spans="1:10" ht="29.25" customHeight="1">
      <c r="A58" s="13" t="s">
        <v>72</v>
      </c>
      <c r="B58" s="11">
        <v>911</v>
      </c>
      <c r="C58" s="12" t="s">
        <v>19</v>
      </c>
      <c r="D58" s="41" t="s">
        <v>35</v>
      </c>
      <c r="E58" s="42"/>
      <c r="F58" s="12" t="s">
        <v>39</v>
      </c>
      <c r="G58" s="11">
        <v>213</v>
      </c>
      <c r="H58" s="21">
        <v>2070700</v>
      </c>
      <c r="I58" s="21">
        <v>2070700</v>
      </c>
      <c r="J58" s="21">
        <v>2070700</v>
      </c>
    </row>
    <row r="59" spans="1:10" ht="28.5" customHeight="1">
      <c r="A59" s="13" t="s">
        <v>72</v>
      </c>
      <c r="B59" s="11">
        <v>911</v>
      </c>
      <c r="C59" s="12" t="s">
        <v>19</v>
      </c>
      <c r="D59" s="41" t="s">
        <v>76</v>
      </c>
      <c r="E59" s="42"/>
      <c r="F59" s="12" t="s">
        <v>36</v>
      </c>
      <c r="G59" s="11">
        <v>222</v>
      </c>
      <c r="H59" s="21">
        <v>1124000</v>
      </c>
      <c r="I59" s="21">
        <v>674400</v>
      </c>
      <c r="J59" s="21">
        <f>I59</f>
        <v>674400</v>
      </c>
    </row>
    <row r="60" spans="1:10" ht="30" customHeight="1">
      <c r="A60" s="13" t="s">
        <v>72</v>
      </c>
      <c r="B60" s="11">
        <v>911</v>
      </c>
      <c r="C60" s="12" t="s">
        <v>19</v>
      </c>
      <c r="D60" s="41" t="s">
        <v>76</v>
      </c>
      <c r="E60" s="42"/>
      <c r="F60" s="12" t="s">
        <v>39</v>
      </c>
      <c r="G60" s="11">
        <v>226</v>
      </c>
      <c r="H60" s="21">
        <v>339500</v>
      </c>
      <c r="I60" s="21">
        <v>203700</v>
      </c>
      <c r="J60" s="21">
        <f>I60</f>
        <v>203700</v>
      </c>
    </row>
    <row r="61" spans="1:10" ht="15.75" customHeight="1" hidden="1">
      <c r="A61" s="13" t="s">
        <v>25</v>
      </c>
      <c r="B61" s="11">
        <v>911</v>
      </c>
      <c r="C61" s="12" t="s">
        <v>19</v>
      </c>
      <c r="D61" s="41" t="s">
        <v>35</v>
      </c>
      <c r="E61" s="42"/>
      <c r="F61" s="12" t="s">
        <v>22</v>
      </c>
      <c r="G61" s="11">
        <v>226</v>
      </c>
      <c r="H61" s="21">
        <v>0</v>
      </c>
      <c r="I61" s="21">
        <v>0</v>
      </c>
      <c r="J61" s="21">
        <v>0</v>
      </c>
    </row>
    <row r="62" spans="1:10" ht="15" customHeight="1" hidden="1">
      <c r="A62" s="24" t="s">
        <v>46</v>
      </c>
      <c r="B62" s="11">
        <v>911</v>
      </c>
      <c r="C62" s="12" t="s">
        <v>19</v>
      </c>
      <c r="D62" s="41" t="s">
        <v>35</v>
      </c>
      <c r="E62" s="42"/>
      <c r="F62" s="12" t="s">
        <v>24</v>
      </c>
      <c r="G62" s="11">
        <v>226</v>
      </c>
      <c r="H62" s="22">
        <v>0</v>
      </c>
      <c r="I62" s="22"/>
      <c r="J62" s="22"/>
    </row>
    <row r="63" spans="1:10" ht="19.5" customHeight="1">
      <c r="A63" s="24" t="s">
        <v>33</v>
      </c>
      <c r="B63" s="11">
        <v>911</v>
      </c>
      <c r="C63" s="12" t="s">
        <v>19</v>
      </c>
      <c r="D63" s="41" t="s">
        <v>35</v>
      </c>
      <c r="E63" s="42"/>
      <c r="F63" s="12" t="s">
        <v>24</v>
      </c>
      <c r="G63" s="11">
        <v>226</v>
      </c>
      <c r="H63" s="21">
        <v>648400</v>
      </c>
      <c r="I63" s="21">
        <v>648400</v>
      </c>
      <c r="J63" s="21">
        <v>648400</v>
      </c>
    </row>
    <row r="64" spans="1:10" ht="21" customHeight="1" hidden="1">
      <c r="A64" s="24" t="s">
        <v>73</v>
      </c>
      <c r="B64" s="11">
        <v>911</v>
      </c>
      <c r="C64" s="12" t="s">
        <v>19</v>
      </c>
      <c r="D64" s="41" t="s">
        <v>35</v>
      </c>
      <c r="E64" s="42"/>
      <c r="F64" s="12" t="s">
        <v>24</v>
      </c>
      <c r="G64" s="11">
        <v>226</v>
      </c>
      <c r="H64" s="21">
        <v>0</v>
      </c>
      <c r="I64" s="21">
        <v>0</v>
      </c>
      <c r="J64" s="21">
        <v>0</v>
      </c>
    </row>
    <row r="65" spans="1:10" ht="30.75" customHeight="1" hidden="1">
      <c r="A65" s="13" t="s">
        <v>27</v>
      </c>
      <c r="B65" s="11">
        <v>911</v>
      </c>
      <c r="C65" s="12" t="s">
        <v>19</v>
      </c>
      <c r="D65" s="41" t="s">
        <v>35</v>
      </c>
      <c r="E65" s="42"/>
      <c r="F65" s="12" t="s">
        <v>24</v>
      </c>
      <c r="G65" s="11">
        <v>340</v>
      </c>
      <c r="H65" s="21">
        <v>0</v>
      </c>
      <c r="I65" s="21">
        <v>0</v>
      </c>
      <c r="J65" s="21">
        <v>0</v>
      </c>
    </row>
    <row r="66" spans="1:10" ht="17.25" customHeight="1" hidden="1">
      <c r="A66" s="13" t="s">
        <v>28</v>
      </c>
      <c r="B66" s="11">
        <v>911</v>
      </c>
      <c r="C66" s="12" t="s">
        <v>19</v>
      </c>
      <c r="D66" s="41" t="s">
        <v>35</v>
      </c>
      <c r="E66" s="42"/>
      <c r="F66" s="12" t="s">
        <v>31</v>
      </c>
      <c r="G66" s="11">
        <v>290</v>
      </c>
      <c r="H66" s="21"/>
      <c r="I66" s="21"/>
      <c r="J66" s="21"/>
    </row>
    <row r="67" spans="1:10" ht="21" customHeight="1">
      <c r="A67" s="13" t="s">
        <v>21</v>
      </c>
      <c r="B67" s="11">
        <v>911</v>
      </c>
      <c r="C67" s="12" t="s">
        <v>40</v>
      </c>
      <c r="D67" s="41" t="s">
        <v>77</v>
      </c>
      <c r="E67" s="42"/>
      <c r="F67" s="12" t="s">
        <v>22</v>
      </c>
      <c r="G67" s="11">
        <v>221</v>
      </c>
      <c r="H67" s="21">
        <v>20000</v>
      </c>
      <c r="I67" s="21">
        <v>20000</v>
      </c>
      <c r="J67" s="21">
        <f>I67</f>
        <v>20000</v>
      </c>
    </row>
    <row r="68" spans="1:10" ht="33.75" customHeight="1" hidden="1">
      <c r="A68" s="25" t="s">
        <v>27</v>
      </c>
      <c r="B68" s="11">
        <v>911</v>
      </c>
      <c r="C68" s="12" t="s">
        <v>40</v>
      </c>
      <c r="D68" s="41" t="s">
        <v>41</v>
      </c>
      <c r="E68" s="43"/>
      <c r="F68" s="12" t="s">
        <v>24</v>
      </c>
      <c r="G68" s="11">
        <v>340</v>
      </c>
      <c r="H68" s="22">
        <v>0</v>
      </c>
      <c r="I68" s="22">
        <v>38</v>
      </c>
      <c r="J68" s="22">
        <v>38</v>
      </c>
    </row>
    <row r="69" spans="1:10" ht="33.75" customHeight="1" hidden="1">
      <c r="A69" s="23" t="s">
        <v>51</v>
      </c>
      <c r="B69" s="11">
        <v>911</v>
      </c>
      <c r="C69" s="12" t="s">
        <v>40</v>
      </c>
      <c r="D69" s="41" t="s">
        <v>41</v>
      </c>
      <c r="E69" s="43"/>
      <c r="F69" s="12" t="s">
        <v>24</v>
      </c>
      <c r="G69" s="11">
        <v>342</v>
      </c>
      <c r="H69" s="21">
        <v>0</v>
      </c>
      <c r="I69" s="21">
        <v>0</v>
      </c>
      <c r="J69" s="21">
        <v>0</v>
      </c>
    </row>
    <row r="70" spans="1:10" ht="33.75" customHeight="1">
      <c r="A70" s="24" t="s">
        <v>26</v>
      </c>
      <c r="B70" s="11">
        <v>911</v>
      </c>
      <c r="C70" s="12" t="s">
        <v>19</v>
      </c>
      <c r="D70" s="41" t="s">
        <v>35</v>
      </c>
      <c r="E70" s="43"/>
      <c r="F70" s="12" t="s">
        <v>24</v>
      </c>
      <c r="G70" s="11">
        <v>310</v>
      </c>
      <c r="H70" s="21">
        <v>45000</v>
      </c>
      <c r="I70" s="21">
        <v>45000</v>
      </c>
      <c r="J70" s="21">
        <v>45000</v>
      </c>
    </row>
    <row r="71" spans="1:10" ht="33.75" customHeight="1" hidden="1">
      <c r="A71" s="24" t="s">
        <v>59</v>
      </c>
      <c r="B71" s="11">
        <v>911</v>
      </c>
      <c r="C71" s="12" t="s">
        <v>19</v>
      </c>
      <c r="D71" s="41" t="s">
        <v>35</v>
      </c>
      <c r="E71" s="43"/>
      <c r="F71" s="12" t="s">
        <v>24</v>
      </c>
      <c r="G71" s="11">
        <v>346</v>
      </c>
      <c r="H71" s="21">
        <v>0</v>
      </c>
      <c r="I71" s="21">
        <v>10</v>
      </c>
      <c r="J71" s="21">
        <v>10</v>
      </c>
    </row>
    <row r="72" spans="1:10" ht="48" customHeight="1" hidden="1">
      <c r="A72" s="24" t="s">
        <v>56</v>
      </c>
      <c r="B72" s="11">
        <v>911</v>
      </c>
      <c r="C72" s="12" t="s">
        <v>19</v>
      </c>
      <c r="D72" s="41" t="s">
        <v>35</v>
      </c>
      <c r="E72" s="43"/>
      <c r="F72" s="12" t="s">
        <v>24</v>
      </c>
      <c r="G72" s="11">
        <v>349</v>
      </c>
      <c r="H72" s="21">
        <v>0</v>
      </c>
      <c r="I72" s="21">
        <v>0</v>
      </c>
      <c r="J72" s="21">
        <v>0</v>
      </c>
    </row>
    <row r="73" spans="1:10" ht="24.75" customHeight="1" hidden="1">
      <c r="A73" s="13" t="s">
        <v>25</v>
      </c>
      <c r="B73" s="11">
        <v>911</v>
      </c>
      <c r="C73" s="12" t="s">
        <v>40</v>
      </c>
      <c r="D73" s="41" t="s">
        <v>41</v>
      </c>
      <c r="E73" s="43"/>
      <c r="F73" s="12" t="s">
        <v>24</v>
      </c>
      <c r="G73" s="11">
        <v>226</v>
      </c>
      <c r="H73" s="21">
        <v>0</v>
      </c>
      <c r="I73" s="21">
        <v>0</v>
      </c>
      <c r="J73" s="21">
        <v>0</v>
      </c>
    </row>
    <row r="74" spans="1:10" ht="34.5" customHeight="1" hidden="1">
      <c r="A74" s="25" t="s">
        <v>27</v>
      </c>
      <c r="B74" s="11">
        <v>911</v>
      </c>
      <c r="C74" s="12" t="s">
        <v>42</v>
      </c>
      <c r="D74" s="41" t="s">
        <v>52</v>
      </c>
      <c r="E74" s="42"/>
      <c r="F74" s="12" t="s">
        <v>43</v>
      </c>
      <c r="G74" s="11">
        <v>340</v>
      </c>
      <c r="H74" s="22">
        <v>0</v>
      </c>
      <c r="I74" s="22">
        <v>211</v>
      </c>
      <c r="J74" s="22">
        <v>211</v>
      </c>
    </row>
    <row r="75" spans="1:10" ht="34.5" customHeight="1">
      <c r="A75" s="23" t="s">
        <v>51</v>
      </c>
      <c r="B75" s="11">
        <v>911</v>
      </c>
      <c r="C75" s="12" t="s">
        <v>42</v>
      </c>
      <c r="D75" s="41" t="s">
        <v>52</v>
      </c>
      <c r="E75" s="42"/>
      <c r="F75" s="12" t="s">
        <v>43</v>
      </c>
      <c r="G75" s="11">
        <v>342</v>
      </c>
      <c r="H75" s="21">
        <v>90000</v>
      </c>
      <c r="I75" s="21">
        <v>90000</v>
      </c>
      <c r="J75" s="21">
        <f>I75</f>
        <v>90000</v>
      </c>
    </row>
    <row r="76" spans="1:10" ht="48.75" customHeight="1">
      <c r="A76" s="13" t="s">
        <v>63</v>
      </c>
      <c r="B76" s="11">
        <v>911</v>
      </c>
      <c r="C76" s="12" t="s">
        <v>19</v>
      </c>
      <c r="D76" s="41" t="s">
        <v>64</v>
      </c>
      <c r="E76" s="43"/>
      <c r="F76" s="12" t="s">
        <v>24</v>
      </c>
      <c r="G76" s="11"/>
      <c r="H76" s="21">
        <v>348000</v>
      </c>
      <c r="I76" s="21">
        <v>348000</v>
      </c>
      <c r="J76" s="21">
        <f>I76</f>
        <v>348000</v>
      </c>
    </row>
    <row r="77" spans="1:10" ht="48" customHeight="1">
      <c r="A77" s="13" t="s">
        <v>65</v>
      </c>
      <c r="B77" s="11">
        <v>911</v>
      </c>
      <c r="C77" s="12" t="s">
        <v>19</v>
      </c>
      <c r="D77" s="41" t="s">
        <v>66</v>
      </c>
      <c r="E77" s="43"/>
      <c r="F77" s="12" t="s">
        <v>36</v>
      </c>
      <c r="G77" s="11"/>
      <c r="H77" s="21">
        <v>702000</v>
      </c>
      <c r="I77" s="21">
        <v>702000</v>
      </c>
      <c r="J77" s="21">
        <v>702000</v>
      </c>
    </row>
    <row r="78" spans="1:10" ht="48" customHeight="1">
      <c r="A78" s="13" t="s">
        <v>65</v>
      </c>
      <c r="B78" s="11">
        <v>911</v>
      </c>
      <c r="C78" s="12" t="s">
        <v>19</v>
      </c>
      <c r="D78" s="41" t="s">
        <v>66</v>
      </c>
      <c r="E78" s="43"/>
      <c r="F78" s="12" t="s">
        <v>39</v>
      </c>
      <c r="G78" s="11"/>
      <c r="H78" s="21">
        <v>212000</v>
      </c>
      <c r="I78" s="21">
        <v>212000</v>
      </c>
      <c r="J78" s="21">
        <v>212000</v>
      </c>
    </row>
    <row r="79" spans="1:10" ht="21" customHeight="1">
      <c r="A79" s="8" t="s">
        <v>44</v>
      </c>
      <c r="B79" s="12"/>
      <c r="C79" s="12"/>
      <c r="D79" s="41"/>
      <c r="E79" s="42"/>
      <c r="F79" s="12"/>
      <c r="G79" s="14"/>
      <c r="H79" s="22">
        <f>H30+H31+H32+H33+H34+H35+H36+H39+H40+H41+H47+H49+H54+H56+H58+H59+H60+H63+H67+H70+H75+H76+H77+H78</f>
        <v>16612800</v>
      </c>
      <c r="I79" s="22">
        <f>I30+I31+I32+I33+I34+I35+I36+I39+I40+I41+I47+I49+I54+I56+I58+I59+I60+I63+I67+I70+I75+I76+I77+I78</f>
        <v>16062900</v>
      </c>
      <c r="J79" s="22">
        <f>J30+J31+J32+J33+J34+J35+J36+J39+J40+J41+J47+J49+J54+J56+J58+J59+J60+J63+J67+J70+J75+J76+J77+J78</f>
        <v>15155900</v>
      </c>
    </row>
    <row r="80" spans="1:10" ht="21" customHeight="1">
      <c r="A80" s="15"/>
      <c r="B80" s="16"/>
      <c r="C80" s="16"/>
      <c r="D80" s="16"/>
      <c r="E80" s="16"/>
      <c r="F80" s="16"/>
      <c r="G80" s="17"/>
      <c r="H80" s="18"/>
      <c r="I80" s="18"/>
      <c r="J80" s="18"/>
    </row>
    <row r="81" spans="1:10" ht="21" customHeight="1">
      <c r="A81" s="15"/>
      <c r="B81" s="16"/>
      <c r="C81" s="16"/>
      <c r="D81" s="16"/>
      <c r="E81" s="16"/>
      <c r="F81" s="16"/>
      <c r="G81" s="17"/>
      <c r="H81" s="18"/>
      <c r="I81" s="18"/>
      <c r="J81" s="18"/>
    </row>
    <row r="82" ht="15"/>
    <row r="83" spans="1:10" ht="15">
      <c r="A83" s="26" t="s">
        <v>54</v>
      </c>
      <c r="B83" s="26"/>
      <c r="C83" s="26"/>
      <c r="D83" s="26"/>
      <c r="E83" s="26"/>
      <c r="F83" s="26"/>
      <c r="G83" s="26"/>
      <c r="H83" s="26"/>
      <c r="I83" s="26"/>
      <c r="J83" s="26"/>
    </row>
    <row r="84" ht="15">
      <c r="A84" s="20" t="s">
        <v>45</v>
      </c>
    </row>
    <row r="85" ht="15"/>
    <row r="86" ht="15"/>
    <row r="87" ht="15"/>
  </sheetData>
  <sheetProtection/>
  <mergeCells count="82">
    <mergeCell ref="D77:E77"/>
    <mergeCell ref="D78:E78"/>
    <mergeCell ref="D79:E79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28:E28"/>
    <mergeCell ref="D29:E29"/>
    <mergeCell ref="D30:E30"/>
    <mergeCell ref="D31:E31"/>
    <mergeCell ref="D33:E33"/>
    <mergeCell ref="D34:E34"/>
    <mergeCell ref="D32:E32"/>
    <mergeCell ref="A26:A27"/>
    <mergeCell ref="B26:G26"/>
    <mergeCell ref="H26:H27"/>
    <mergeCell ref="I26:I27"/>
    <mergeCell ref="J26:J27"/>
    <mergeCell ref="D27:E27"/>
    <mergeCell ref="A21:H21"/>
    <mergeCell ref="A22:H22"/>
    <mergeCell ref="A23:H23"/>
    <mergeCell ref="A24:B24"/>
    <mergeCell ref="D24:H24"/>
    <mergeCell ref="A25:H25"/>
    <mergeCell ref="A16:H16"/>
    <mergeCell ref="A17:H17"/>
    <mergeCell ref="A18:H18"/>
    <mergeCell ref="A19:H19"/>
    <mergeCell ref="A20:B20"/>
    <mergeCell ref="D20:H20"/>
    <mergeCell ref="A10:H10"/>
    <mergeCell ref="A11:H11"/>
    <mergeCell ref="A12:H12"/>
    <mergeCell ref="A13:H13"/>
    <mergeCell ref="A14:H14"/>
    <mergeCell ref="A15:H15"/>
    <mergeCell ref="A4:H4"/>
    <mergeCell ref="A5:H5"/>
    <mergeCell ref="A6:H6"/>
    <mergeCell ref="A7:H7"/>
    <mergeCell ref="A8:H8"/>
    <mergeCell ref="A9:H9"/>
  </mergeCells>
  <printOptions/>
  <pageMargins left="0.74" right="0.16" top="0.2" bottom="0.17" header="0.31496062992125984" footer="0.31496062992125984"/>
  <pageSetup fitToHeight="1" fitToWidth="1" horizontalDpi="180" verticalDpi="18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5"/>
  <sheetViews>
    <sheetView zoomScalePageLayoutView="0" workbookViewId="0" topLeftCell="A68">
      <selection activeCell="H83" sqref="H83"/>
    </sheetView>
  </sheetViews>
  <sheetFormatPr defaultColWidth="9.140625" defaultRowHeight="15"/>
  <cols>
    <col min="1" max="1" width="36.8515625" style="20" customWidth="1"/>
    <col min="2" max="6" width="8.8515625" style="20" customWidth="1"/>
    <col min="7" max="7" width="8.8515625" style="20" hidden="1" customWidth="1"/>
    <col min="8" max="10" width="16.8515625" style="20" customWidth="1"/>
    <col min="11" max="16384" width="8.8515625" style="20" customWidth="1"/>
  </cols>
  <sheetData>
    <row r="3" ht="15"/>
    <row r="4" spans="1:10" ht="15.75">
      <c r="A4" s="27" t="s">
        <v>0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.75">
      <c r="A5" s="28" t="s">
        <v>1</v>
      </c>
      <c r="B5" s="28"/>
      <c r="C5" s="28"/>
      <c r="D5" s="28"/>
      <c r="E5" s="28"/>
      <c r="F5" s="28"/>
      <c r="G5" s="28"/>
      <c r="H5" s="28"/>
      <c r="I5" s="2"/>
      <c r="J5" s="2"/>
    </row>
    <row r="6" spans="1:10" ht="15.75">
      <c r="A6" s="28" t="s">
        <v>60</v>
      </c>
      <c r="B6" s="28"/>
      <c r="C6" s="28"/>
      <c r="D6" s="28"/>
      <c r="E6" s="28"/>
      <c r="F6" s="28"/>
      <c r="G6" s="28"/>
      <c r="H6" s="28"/>
      <c r="I6" s="2"/>
      <c r="J6" s="2"/>
    </row>
    <row r="7" spans="1:10" ht="15.75">
      <c r="A7" s="28" t="s">
        <v>62</v>
      </c>
      <c r="B7" s="28"/>
      <c r="C7" s="28"/>
      <c r="D7" s="28"/>
      <c r="E7" s="28"/>
      <c r="F7" s="28"/>
      <c r="G7" s="28"/>
      <c r="H7" s="28"/>
      <c r="I7" s="2"/>
      <c r="J7" s="2"/>
    </row>
    <row r="8" spans="1:10" ht="15.75">
      <c r="A8" s="28" t="s">
        <v>2</v>
      </c>
      <c r="B8" s="28"/>
      <c r="C8" s="28"/>
      <c r="D8" s="28"/>
      <c r="E8" s="28"/>
      <c r="F8" s="28"/>
      <c r="G8" s="28"/>
      <c r="H8" s="28"/>
      <c r="I8" s="2"/>
      <c r="J8" s="2"/>
    </row>
    <row r="9" spans="1:10" ht="15.75">
      <c r="A9" s="28" t="s">
        <v>80</v>
      </c>
      <c r="B9" s="28"/>
      <c r="C9" s="28"/>
      <c r="D9" s="28"/>
      <c r="E9" s="28"/>
      <c r="F9" s="28"/>
      <c r="G9" s="28"/>
      <c r="H9" s="28"/>
      <c r="I9" s="2"/>
      <c r="J9" s="2"/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3"/>
      <c r="J10" s="3"/>
    </row>
    <row r="11" spans="1:10" ht="15">
      <c r="A11" s="30" t="s">
        <v>3</v>
      </c>
      <c r="B11" s="30"/>
      <c r="C11" s="30"/>
      <c r="D11" s="30"/>
      <c r="E11" s="30"/>
      <c r="F11" s="30"/>
      <c r="G11" s="30"/>
      <c r="H11" s="30"/>
      <c r="I11" s="4"/>
      <c r="J11" s="4"/>
    </row>
    <row r="12" spans="1:10" ht="15">
      <c r="A12" s="29" t="s">
        <v>75</v>
      </c>
      <c r="B12" s="29"/>
      <c r="C12" s="29"/>
      <c r="D12" s="29"/>
      <c r="E12" s="29"/>
      <c r="F12" s="29"/>
      <c r="G12" s="29"/>
      <c r="H12" s="29"/>
      <c r="I12" s="3"/>
      <c r="J12" s="3"/>
    </row>
    <row r="13" spans="1:10" ht="15">
      <c r="A13" s="29"/>
      <c r="B13" s="29"/>
      <c r="C13" s="29"/>
      <c r="D13" s="29"/>
      <c r="E13" s="29"/>
      <c r="F13" s="29"/>
      <c r="G13" s="29"/>
      <c r="H13" s="29"/>
      <c r="I13" s="3"/>
      <c r="J13" s="3"/>
    </row>
    <row r="14" spans="1:10" ht="31.5" customHeight="1">
      <c r="A14" s="30" t="s">
        <v>67</v>
      </c>
      <c r="B14" s="30"/>
      <c r="C14" s="30"/>
      <c r="D14" s="30"/>
      <c r="E14" s="30"/>
      <c r="F14" s="30"/>
      <c r="G14" s="30"/>
      <c r="H14" s="30"/>
      <c r="I14" s="4"/>
      <c r="J14" s="4"/>
    </row>
    <row r="15" spans="1:10" ht="15">
      <c r="A15" s="28" t="s">
        <v>4</v>
      </c>
      <c r="B15" s="28"/>
      <c r="C15" s="28"/>
      <c r="D15" s="28"/>
      <c r="E15" s="28"/>
      <c r="F15" s="28"/>
      <c r="G15" s="28"/>
      <c r="H15" s="28"/>
      <c r="I15" s="2"/>
      <c r="J15" s="2"/>
    </row>
    <row r="16" spans="1:10" ht="15">
      <c r="A16" s="28" t="s">
        <v>5</v>
      </c>
      <c r="B16" s="28"/>
      <c r="C16" s="28"/>
      <c r="D16" s="28"/>
      <c r="E16" s="28"/>
      <c r="F16" s="28"/>
      <c r="G16" s="28"/>
      <c r="H16" s="28"/>
      <c r="I16" s="2"/>
      <c r="J16" s="2"/>
    </row>
    <row r="17" spans="1:10" ht="15">
      <c r="A17" s="28" t="s">
        <v>6</v>
      </c>
      <c r="B17" s="28"/>
      <c r="C17" s="28"/>
      <c r="D17" s="28"/>
      <c r="E17" s="28"/>
      <c r="F17" s="28"/>
      <c r="G17" s="28"/>
      <c r="H17" s="28"/>
      <c r="I17" s="2"/>
      <c r="J17" s="2"/>
    </row>
    <row r="18" spans="1:10" ht="15">
      <c r="A18" s="28" t="s">
        <v>7</v>
      </c>
      <c r="B18" s="28"/>
      <c r="C18" s="28"/>
      <c r="D18" s="28"/>
      <c r="E18" s="28"/>
      <c r="F18" s="28"/>
      <c r="G18" s="28"/>
      <c r="H18" s="28"/>
      <c r="I18" s="2"/>
      <c r="J18" s="2"/>
    </row>
    <row r="19" spans="1:10" ht="15">
      <c r="A19" s="29"/>
      <c r="B19" s="29"/>
      <c r="C19" s="29"/>
      <c r="D19" s="29"/>
      <c r="E19" s="29"/>
      <c r="F19" s="29"/>
      <c r="G19" s="29"/>
      <c r="H19" s="29"/>
      <c r="I19" s="3"/>
      <c r="J19" s="3"/>
    </row>
    <row r="20" spans="1:10" ht="30.75" customHeight="1">
      <c r="A20" s="30" t="s">
        <v>8</v>
      </c>
      <c r="B20" s="30"/>
      <c r="C20" s="5"/>
      <c r="D20" s="31" t="s">
        <v>61</v>
      </c>
      <c r="E20" s="31"/>
      <c r="F20" s="31"/>
      <c r="G20" s="31"/>
      <c r="H20" s="31"/>
      <c r="I20" s="6"/>
      <c r="J20" s="6"/>
    </row>
    <row r="21" spans="1:10" ht="15">
      <c r="A21" s="29"/>
      <c r="B21" s="29"/>
      <c r="C21" s="29"/>
      <c r="D21" s="29"/>
      <c r="E21" s="29"/>
      <c r="F21" s="29"/>
      <c r="G21" s="29"/>
      <c r="H21" s="29"/>
      <c r="I21" s="3"/>
      <c r="J21" s="3"/>
    </row>
    <row r="22" spans="1:10" ht="15">
      <c r="A22" s="32" t="s">
        <v>9</v>
      </c>
      <c r="B22" s="32"/>
      <c r="C22" s="32"/>
      <c r="D22" s="32"/>
      <c r="E22" s="32"/>
      <c r="F22" s="32"/>
      <c r="G22" s="32"/>
      <c r="H22" s="32"/>
      <c r="I22" s="7"/>
      <c r="J22" s="7"/>
    </row>
    <row r="23" spans="1:10" ht="15">
      <c r="A23" s="29"/>
      <c r="B23" s="29"/>
      <c r="C23" s="29"/>
      <c r="D23" s="29"/>
      <c r="E23" s="29"/>
      <c r="F23" s="29"/>
      <c r="G23" s="29"/>
      <c r="H23" s="29"/>
      <c r="I23" s="3"/>
      <c r="J23" s="3"/>
    </row>
    <row r="24" spans="1:10" ht="83.25" customHeight="1">
      <c r="A24" s="30" t="s">
        <v>10</v>
      </c>
      <c r="B24" s="30"/>
      <c r="C24" s="5"/>
      <c r="D24" s="31" t="s">
        <v>67</v>
      </c>
      <c r="E24" s="31"/>
      <c r="F24" s="31"/>
      <c r="G24" s="31"/>
      <c r="H24" s="31"/>
      <c r="I24" s="6"/>
      <c r="J24" s="6"/>
    </row>
    <row r="25" spans="1:10" ht="15">
      <c r="A25" s="33"/>
      <c r="B25" s="33"/>
      <c r="C25" s="33"/>
      <c r="D25" s="33"/>
      <c r="E25" s="33"/>
      <c r="F25" s="33"/>
      <c r="G25" s="33"/>
      <c r="H25" s="33"/>
      <c r="I25" s="6"/>
      <c r="J25" s="6"/>
    </row>
    <row r="26" spans="1:10" ht="15.75" customHeight="1">
      <c r="A26" s="34" t="s">
        <v>11</v>
      </c>
      <c r="B26" s="36" t="s">
        <v>12</v>
      </c>
      <c r="C26" s="37"/>
      <c r="D26" s="37"/>
      <c r="E26" s="37"/>
      <c r="F26" s="37"/>
      <c r="G26" s="38"/>
      <c r="H26" s="34" t="s">
        <v>68</v>
      </c>
      <c r="I26" s="34" t="s">
        <v>68</v>
      </c>
      <c r="J26" s="34" t="s">
        <v>68</v>
      </c>
    </row>
    <row r="27" spans="1:10" ht="55.5" customHeight="1">
      <c r="A27" s="35"/>
      <c r="B27" s="8" t="s">
        <v>13</v>
      </c>
      <c r="C27" s="8" t="s">
        <v>14</v>
      </c>
      <c r="D27" s="36" t="s">
        <v>15</v>
      </c>
      <c r="E27" s="38"/>
      <c r="F27" s="8" t="s">
        <v>16</v>
      </c>
      <c r="G27" s="8" t="s">
        <v>17</v>
      </c>
      <c r="H27" s="35"/>
      <c r="I27" s="35"/>
      <c r="J27" s="35"/>
    </row>
    <row r="28" spans="1:10" ht="14.25">
      <c r="A28" s="9">
        <v>1</v>
      </c>
      <c r="B28" s="9">
        <v>2</v>
      </c>
      <c r="C28" s="9">
        <v>3</v>
      </c>
      <c r="D28" s="39">
        <v>4</v>
      </c>
      <c r="E28" s="40"/>
      <c r="F28" s="9">
        <v>5</v>
      </c>
      <c r="G28" s="9">
        <v>6</v>
      </c>
      <c r="H28" s="9">
        <v>7</v>
      </c>
      <c r="I28" s="9">
        <v>7</v>
      </c>
      <c r="J28" s="9">
        <v>7</v>
      </c>
    </row>
    <row r="29" spans="1:10" ht="15" hidden="1">
      <c r="A29" s="10" t="s">
        <v>18</v>
      </c>
      <c r="B29" s="11">
        <v>911</v>
      </c>
      <c r="C29" s="12" t="s">
        <v>19</v>
      </c>
      <c r="D29" s="41" t="s">
        <v>20</v>
      </c>
      <c r="E29" s="42"/>
      <c r="F29" s="11">
        <v>112</v>
      </c>
      <c r="G29" s="11">
        <v>212</v>
      </c>
      <c r="H29" s="21">
        <v>0</v>
      </c>
      <c r="I29" s="19">
        <v>0</v>
      </c>
      <c r="J29" s="19">
        <v>0</v>
      </c>
    </row>
    <row r="30" spans="1:10" ht="15">
      <c r="A30" s="10" t="s">
        <v>21</v>
      </c>
      <c r="B30" s="11">
        <v>911</v>
      </c>
      <c r="C30" s="12" t="s">
        <v>19</v>
      </c>
      <c r="D30" s="41" t="s">
        <v>20</v>
      </c>
      <c r="E30" s="42"/>
      <c r="F30" s="12" t="s">
        <v>22</v>
      </c>
      <c r="G30" s="11">
        <v>221</v>
      </c>
      <c r="H30" s="21">
        <v>8400</v>
      </c>
      <c r="I30" s="21">
        <v>7000</v>
      </c>
      <c r="J30" s="21">
        <v>0</v>
      </c>
    </row>
    <row r="31" spans="1:10" ht="15">
      <c r="A31" s="13" t="s">
        <v>25</v>
      </c>
      <c r="B31" s="11">
        <v>911</v>
      </c>
      <c r="C31" s="12" t="s">
        <v>19</v>
      </c>
      <c r="D31" s="41" t="s">
        <v>20</v>
      </c>
      <c r="E31" s="42"/>
      <c r="F31" s="12" t="s">
        <v>22</v>
      </c>
      <c r="G31" s="11">
        <v>226</v>
      </c>
      <c r="H31" s="21">
        <v>10000</v>
      </c>
      <c r="I31" s="21">
        <v>10000</v>
      </c>
      <c r="J31" s="21">
        <v>10000</v>
      </c>
    </row>
    <row r="32" spans="1:10" ht="30.75">
      <c r="A32" s="13" t="s">
        <v>26</v>
      </c>
      <c r="B32" s="11">
        <v>911</v>
      </c>
      <c r="C32" s="12" t="s">
        <v>19</v>
      </c>
      <c r="D32" s="41" t="s">
        <v>20</v>
      </c>
      <c r="E32" s="42"/>
      <c r="F32" s="12" t="s">
        <v>22</v>
      </c>
      <c r="G32" s="11">
        <v>226</v>
      </c>
      <c r="H32" s="21">
        <v>1600</v>
      </c>
      <c r="I32" s="21">
        <v>0</v>
      </c>
      <c r="J32" s="21">
        <v>0</v>
      </c>
    </row>
    <row r="33" spans="1:10" ht="15">
      <c r="A33" s="13" t="s">
        <v>23</v>
      </c>
      <c r="B33" s="11">
        <v>911</v>
      </c>
      <c r="C33" s="12" t="s">
        <v>19</v>
      </c>
      <c r="D33" s="41" t="s">
        <v>20</v>
      </c>
      <c r="E33" s="42"/>
      <c r="F33" s="12" t="s">
        <v>24</v>
      </c>
      <c r="G33" s="11">
        <v>223</v>
      </c>
      <c r="H33" s="21">
        <v>124000</v>
      </c>
      <c r="I33" s="21">
        <v>120000</v>
      </c>
      <c r="J33" s="21">
        <v>120000</v>
      </c>
    </row>
    <row r="34" spans="1:10" ht="15">
      <c r="A34" s="13" t="s">
        <v>23</v>
      </c>
      <c r="B34" s="11">
        <v>911</v>
      </c>
      <c r="C34" s="12" t="s">
        <v>19</v>
      </c>
      <c r="D34" s="41" t="s">
        <v>20</v>
      </c>
      <c r="E34" s="42"/>
      <c r="F34" s="12" t="s">
        <v>69</v>
      </c>
      <c r="G34" s="11">
        <v>223</v>
      </c>
      <c r="H34" s="21">
        <v>2350000</v>
      </c>
      <c r="I34" s="21">
        <v>2200000</v>
      </c>
      <c r="J34" s="21">
        <v>1700000</v>
      </c>
    </row>
    <row r="35" spans="1:10" ht="27.75" customHeight="1">
      <c r="A35" s="13" t="s">
        <v>70</v>
      </c>
      <c r="B35" s="11">
        <v>911</v>
      </c>
      <c r="C35" s="12" t="s">
        <v>19</v>
      </c>
      <c r="D35" s="41" t="s">
        <v>20</v>
      </c>
      <c r="E35" s="42"/>
      <c r="F35" s="12" t="s">
        <v>24</v>
      </c>
      <c r="G35" s="11">
        <v>225</v>
      </c>
      <c r="H35" s="21">
        <v>200000</v>
      </c>
      <c r="I35" s="21">
        <v>200000</v>
      </c>
      <c r="J35" s="21">
        <v>150000</v>
      </c>
    </row>
    <row r="36" spans="1:10" ht="20.25" customHeight="1">
      <c r="A36" s="13" t="s">
        <v>25</v>
      </c>
      <c r="B36" s="11">
        <v>911</v>
      </c>
      <c r="C36" s="12" t="s">
        <v>19</v>
      </c>
      <c r="D36" s="41" t="s">
        <v>20</v>
      </c>
      <c r="E36" s="42"/>
      <c r="F36" s="12" t="s">
        <v>24</v>
      </c>
      <c r="G36" s="11">
        <v>226</v>
      </c>
      <c r="H36" s="21">
        <f>170000-40000</f>
        <v>130000</v>
      </c>
      <c r="I36" s="21">
        <v>170000</v>
      </c>
      <c r="J36" s="21">
        <v>170000</v>
      </c>
    </row>
    <row r="37" spans="1:10" ht="30.75" customHeight="1" hidden="1">
      <c r="A37" s="13" t="s">
        <v>57</v>
      </c>
      <c r="B37" s="11">
        <v>911</v>
      </c>
      <c r="C37" s="12" t="s">
        <v>19</v>
      </c>
      <c r="D37" s="41" t="s">
        <v>20</v>
      </c>
      <c r="E37" s="42"/>
      <c r="F37" s="12" t="s">
        <v>24</v>
      </c>
      <c r="G37" s="11">
        <v>227</v>
      </c>
      <c r="H37" s="21">
        <v>0</v>
      </c>
      <c r="I37" s="21">
        <v>0</v>
      </c>
      <c r="J37" s="21">
        <v>0</v>
      </c>
    </row>
    <row r="38" spans="1:10" ht="31.5" customHeight="1" hidden="1">
      <c r="A38" s="13" t="s">
        <v>26</v>
      </c>
      <c r="B38" s="11">
        <v>911</v>
      </c>
      <c r="C38" s="12" t="s">
        <v>19</v>
      </c>
      <c r="D38" s="41" t="s">
        <v>20</v>
      </c>
      <c r="E38" s="42"/>
      <c r="F38" s="12" t="s">
        <v>24</v>
      </c>
      <c r="G38" s="11">
        <v>310</v>
      </c>
      <c r="H38" s="21">
        <v>0</v>
      </c>
      <c r="I38" s="21">
        <v>0</v>
      </c>
      <c r="J38" s="21">
        <v>0</v>
      </c>
    </row>
    <row r="39" spans="1:10" ht="20.25" customHeight="1">
      <c r="A39" s="13" t="s">
        <v>25</v>
      </c>
      <c r="B39" s="11">
        <v>911</v>
      </c>
      <c r="C39" s="12" t="s">
        <v>78</v>
      </c>
      <c r="D39" s="41" t="s">
        <v>79</v>
      </c>
      <c r="E39" s="42"/>
      <c r="F39" s="12" t="s">
        <v>24</v>
      </c>
      <c r="G39" s="11">
        <v>226</v>
      </c>
      <c r="H39" s="21">
        <v>40000</v>
      </c>
      <c r="I39" s="21">
        <v>0</v>
      </c>
      <c r="J39" s="21">
        <v>0</v>
      </c>
    </row>
    <row r="40" spans="1:10" ht="32.25" customHeight="1">
      <c r="A40" s="13" t="s">
        <v>58</v>
      </c>
      <c r="B40" s="11">
        <v>911</v>
      </c>
      <c r="C40" s="12" t="s">
        <v>19</v>
      </c>
      <c r="D40" s="41" t="s">
        <v>20</v>
      </c>
      <c r="E40" s="42"/>
      <c r="F40" s="12" t="s">
        <v>24</v>
      </c>
      <c r="G40" s="11">
        <v>341</v>
      </c>
      <c r="H40" s="21">
        <v>20000</v>
      </c>
      <c r="I40" s="21">
        <v>15000</v>
      </c>
      <c r="J40" s="21">
        <v>15000</v>
      </c>
    </row>
    <row r="41" spans="1:10" ht="32.25" customHeight="1">
      <c r="A41" s="13" t="s">
        <v>51</v>
      </c>
      <c r="B41" s="11">
        <v>911</v>
      </c>
      <c r="C41" s="12" t="s">
        <v>19</v>
      </c>
      <c r="D41" s="41" t="s">
        <v>20</v>
      </c>
      <c r="E41" s="42"/>
      <c r="F41" s="12" t="s">
        <v>24</v>
      </c>
      <c r="G41" s="11">
        <v>342</v>
      </c>
      <c r="H41" s="21">
        <f>80000+100000</f>
        <v>180000</v>
      </c>
      <c r="I41" s="21">
        <v>50000</v>
      </c>
      <c r="J41" s="21">
        <v>50000</v>
      </c>
    </row>
    <row r="42" spans="1:10" ht="32.25" customHeight="1">
      <c r="A42" s="13" t="s">
        <v>55</v>
      </c>
      <c r="B42" s="11">
        <v>911</v>
      </c>
      <c r="C42" s="12" t="s">
        <v>19</v>
      </c>
      <c r="D42" s="41" t="s">
        <v>20</v>
      </c>
      <c r="E42" s="42"/>
      <c r="F42" s="12" t="s">
        <v>24</v>
      </c>
      <c r="G42" s="11">
        <v>343</v>
      </c>
      <c r="H42" s="21">
        <f>300000+175000</f>
        <v>475000</v>
      </c>
      <c r="I42" s="21">
        <v>300000</v>
      </c>
      <c r="J42" s="21">
        <v>300000</v>
      </c>
    </row>
    <row r="43" spans="1:10" ht="32.25" customHeight="1" hidden="1">
      <c r="A43" s="13" t="s">
        <v>71</v>
      </c>
      <c r="B43" s="11">
        <v>911</v>
      </c>
      <c r="C43" s="12" t="s">
        <v>19</v>
      </c>
      <c r="D43" s="41" t="s">
        <v>20</v>
      </c>
      <c r="E43" s="42"/>
      <c r="F43" s="12" t="s">
        <v>24</v>
      </c>
      <c r="G43" s="11">
        <v>346</v>
      </c>
      <c r="H43" s="21">
        <v>0</v>
      </c>
      <c r="I43" s="21">
        <v>0</v>
      </c>
      <c r="J43" s="21">
        <v>0</v>
      </c>
    </row>
    <row r="44" spans="1:10" ht="32.25" customHeight="1" hidden="1">
      <c r="A44" s="13" t="s">
        <v>51</v>
      </c>
      <c r="B44" s="11">
        <v>911</v>
      </c>
      <c r="C44" s="12" t="s">
        <v>19</v>
      </c>
      <c r="D44" s="41" t="s">
        <v>20</v>
      </c>
      <c r="E44" s="42"/>
      <c r="F44" s="12" t="s">
        <v>43</v>
      </c>
      <c r="G44" s="11">
        <v>323</v>
      </c>
      <c r="H44" s="21">
        <v>0</v>
      </c>
      <c r="I44" s="21">
        <v>0</v>
      </c>
      <c r="J44" s="21">
        <v>0</v>
      </c>
    </row>
    <row r="45" spans="1:10" ht="32.25" customHeight="1" hidden="1">
      <c r="A45" s="23" t="s">
        <v>47</v>
      </c>
      <c r="B45" s="11">
        <v>911</v>
      </c>
      <c r="C45" s="12" t="s">
        <v>19</v>
      </c>
      <c r="D45" s="41" t="s">
        <v>20</v>
      </c>
      <c r="E45" s="43"/>
      <c r="F45" s="12" t="s">
        <v>29</v>
      </c>
      <c r="G45" s="11">
        <v>290</v>
      </c>
      <c r="H45" s="22">
        <v>0</v>
      </c>
      <c r="I45" s="21">
        <v>0</v>
      </c>
      <c r="J45" s="21">
        <v>0</v>
      </c>
    </row>
    <row r="46" spans="1:10" ht="51.75" customHeight="1" hidden="1">
      <c r="A46" s="23" t="s">
        <v>53</v>
      </c>
      <c r="B46" s="11">
        <v>911</v>
      </c>
      <c r="C46" s="12" t="s">
        <v>19</v>
      </c>
      <c r="D46" s="41" t="s">
        <v>20</v>
      </c>
      <c r="E46" s="43"/>
      <c r="F46" s="12" t="s">
        <v>29</v>
      </c>
      <c r="G46" s="11">
        <v>293</v>
      </c>
      <c r="H46" s="21">
        <v>0</v>
      </c>
      <c r="I46" s="21">
        <v>0</v>
      </c>
      <c r="J46" s="21">
        <v>0</v>
      </c>
    </row>
    <row r="47" spans="1:10" ht="36.75" customHeight="1" hidden="1">
      <c r="A47" s="23" t="s">
        <v>49</v>
      </c>
      <c r="B47" s="11">
        <v>911</v>
      </c>
      <c r="C47" s="12" t="s">
        <v>19</v>
      </c>
      <c r="D47" s="41" t="s">
        <v>20</v>
      </c>
      <c r="E47" s="42"/>
      <c r="F47" s="12" t="s">
        <v>30</v>
      </c>
      <c r="G47" s="11">
        <v>290</v>
      </c>
      <c r="H47" s="22">
        <v>0</v>
      </c>
      <c r="I47" s="21">
        <v>0</v>
      </c>
      <c r="J47" s="21">
        <v>0</v>
      </c>
    </row>
    <row r="48" spans="1:10" ht="36.75" customHeight="1">
      <c r="A48" s="23" t="s">
        <v>48</v>
      </c>
      <c r="B48" s="11">
        <v>911</v>
      </c>
      <c r="C48" s="12" t="s">
        <v>19</v>
      </c>
      <c r="D48" s="41" t="s">
        <v>20</v>
      </c>
      <c r="E48" s="42"/>
      <c r="F48" s="12" t="s">
        <v>30</v>
      </c>
      <c r="G48" s="11">
        <v>291</v>
      </c>
      <c r="H48" s="21">
        <v>100000</v>
      </c>
      <c r="I48" s="21">
        <v>0</v>
      </c>
      <c r="J48" s="21">
        <v>0</v>
      </c>
    </row>
    <row r="49" spans="1:10" ht="42.75" customHeight="1" hidden="1">
      <c r="A49" s="23" t="s">
        <v>47</v>
      </c>
      <c r="B49" s="11">
        <v>911</v>
      </c>
      <c r="C49" s="12" t="s">
        <v>19</v>
      </c>
      <c r="D49" s="41" t="s">
        <v>20</v>
      </c>
      <c r="E49" s="42"/>
      <c r="F49" s="12" t="s">
        <v>31</v>
      </c>
      <c r="G49" s="11">
        <v>290</v>
      </c>
      <c r="H49" s="22">
        <v>0</v>
      </c>
      <c r="I49" s="21">
        <v>0</v>
      </c>
      <c r="J49" s="21">
        <v>0</v>
      </c>
    </row>
    <row r="50" spans="1:10" ht="30" customHeight="1">
      <c r="A50" s="23" t="s">
        <v>48</v>
      </c>
      <c r="B50" s="11">
        <v>911</v>
      </c>
      <c r="C50" s="12" t="s">
        <v>19</v>
      </c>
      <c r="D50" s="41" t="s">
        <v>20</v>
      </c>
      <c r="E50" s="42"/>
      <c r="F50" s="12" t="s">
        <v>31</v>
      </c>
      <c r="G50" s="11">
        <v>291</v>
      </c>
      <c r="H50" s="21">
        <v>1500</v>
      </c>
      <c r="I50" s="21">
        <v>0</v>
      </c>
      <c r="J50" s="21">
        <v>0</v>
      </c>
    </row>
    <row r="51" spans="1:10" ht="30" customHeight="1" hidden="1">
      <c r="A51" s="23" t="s">
        <v>48</v>
      </c>
      <c r="B51" s="11">
        <v>911</v>
      </c>
      <c r="C51" s="12" t="s">
        <v>19</v>
      </c>
      <c r="D51" s="41" t="s">
        <v>20</v>
      </c>
      <c r="E51" s="42"/>
      <c r="F51" s="12" t="s">
        <v>31</v>
      </c>
      <c r="G51" s="11">
        <v>291</v>
      </c>
      <c r="H51" s="21">
        <v>0</v>
      </c>
      <c r="I51" s="21">
        <v>0</v>
      </c>
      <c r="J51" s="21">
        <v>0</v>
      </c>
    </row>
    <row r="52" spans="1:10" ht="30" customHeight="1" hidden="1">
      <c r="A52" s="23" t="s">
        <v>50</v>
      </c>
      <c r="B52" s="11">
        <v>911</v>
      </c>
      <c r="C52" s="12" t="s">
        <v>19</v>
      </c>
      <c r="D52" s="41" t="s">
        <v>20</v>
      </c>
      <c r="E52" s="42"/>
      <c r="F52" s="12" t="s">
        <v>32</v>
      </c>
      <c r="G52" s="11">
        <v>290</v>
      </c>
      <c r="H52" s="22">
        <v>0</v>
      </c>
      <c r="I52" s="21">
        <v>0</v>
      </c>
      <c r="J52" s="21">
        <v>0</v>
      </c>
    </row>
    <row r="53" spans="1:10" ht="30" customHeight="1" hidden="1">
      <c r="A53" s="23" t="s">
        <v>50</v>
      </c>
      <c r="B53" s="11">
        <v>911</v>
      </c>
      <c r="C53" s="12" t="s">
        <v>19</v>
      </c>
      <c r="D53" s="41" t="s">
        <v>20</v>
      </c>
      <c r="E53" s="42"/>
      <c r="F53" s="12" t="s">
        <v>32</v>
      </c>
      <c r="G53" s="11">
        <v>291</v>
      </c>
      <c r="H53" s="21">
        <v>0</v>
      </c>
      <c r="I53" s="21">
        <v>0</v>
      </c>
      <c r="J53" s="21">
        <v>0</v>
      </c>
    </row>
    <row r="54" spans="1:10" ht="60" customHeight="1" hidden="1">
      <c r="A54" s="23" t="s">
        <v>53</v>
      </c>
      <c r="B54" s="11">
        <v>911</v>
      </c>
      <c r="C54" s="12" t="s">
        <v>19</v>
      </c>
      <c r="D54" s="41" t="s">
        <v>20</v>
      </c>
      <c r="E54" s="42"/>
      <c r="F54" s="12" t="s">
        <v>29</v>
      </c>
      <c r="G54" s="11">
        <v>291</v>
      </c>
      <c r="H54" s="21">
        <v>0</v>
      </c>
      <c r="I54" s="21">
        <v>0</v>
      </c>
      <c r="J54" s="21">
        <v>0</v>
      </c>
    </row>
    <row r="55" spans="1:10" ht="19.5" customHeight="1">
      <c r="A55" s="13" t="s">
        <v>33</v>
      </c>
      <c r="B55" s="11">
        <v>911</v>
      </c>
      <c r="C55" s="12" t="s">
        <v>19</v>
      </c>
      <c r="D55" s="41" t="s">
        <v>34</v>
      </c>
      <c r="E55" s="42"/>
      <c r="F55" s="12" t="s">
        <v>24</v>
      </c>
      <c r="G55" s="11">
        <v>225</v>
      </c>
      <c r="H55" s="21">
        <v>791000</v>
      </c>
      <c r="I55" s="21">
        <v>1120000</v>
      </c>
      <c r="J55" s="21">
        <v>770000</v>
      </c>
    </row>
    <row r="56" spans="1:10" ht="19.5" customHeight="1" hidden="1">
      <c r="A56" s="13" t="s">
        <v>33</v>
      </c>
      <c r="B56" s="11">
        <v>911</v>
      </c>
      <c r="C56" s="12" t="s">
        <v>19</v>
      </c>
      <c r="D56" s="41" t="s">
        <v>34</v>
      </c>
      <c r="E56" s="42"/>
      <c r="F56" s="12" t="s">
        <v>24</v>
      </c>
      <c r="G56" s="11">
        <v>226</v>
      </c>
      <c r="H56" s="21">
        <v>0</v>
      </c>
      <c r="I56" s="21">
        <v>0</v>
      </c>
      <c r="J56" s="21">
        <v>0</v>
      </c>
    </row>
    <row r="57" spans="1:10" ht="30" customHeight="1">
      <c r="A57" s="13" t="s">
        <v>72</v>
      </c>
      <c r="B57" s="11">
        <v>911</v>
      </c>
      <c r="C57" s="12" t="s">
        <v>19</v>
      </c>
      <c r="D57" s="41" t="s">
        <v>35</v>
      </c>
      <c r="E57" s="42"/>
      <c r="F57" s="12" t="s">
        <v>36</v>
      </c>
      <c r="G57" s="11">
        <v>211</v>
      </c>
      <c r="H57" s="21">
        <v>6856700</v>
      </c>
      <c r="I57" s="21">
        <v>6856700</v>
      </c>
      <c r="J57" s="21">
        <v>6856700</v>
      </c>
    </row>
    <row r="58" spans="1:10" ht="16.5" customHeight="1" hidden="1">
      <c r="A58" s="13" t="s">
        <v>37</v>
      </c>
      <c r="B58" s="11">
        <v>911</v>
      </c>
      <c r="C58" s="12" t="s">
        <v>19</v>
      </c>
      <c r="D58" s="41" t="s">
        <v>35</v>
      </c>
      <c r="E58" s="42"/>
      <c r="F58" s="12" t="s">
        <v>38</v>
      </c>
      <c r="G58" s="11">
        <v>212</v>
      </c>
      <c r="H58" s="21">
        <v>0</v>
      </c>
      <c r="I58" s="21">
        <v>0</v>
      </c>
      <c r="J58" s="21">
        <v>0</v>
      </c>
    </row>
    <row r="59" spans="1:10" ht="29.25" customHeight="1">
      <c r="A59" s="13" t="s">
        <v>72</v>
      </c>
      <c r="B59" s="11">
        <v>911</v>
      </c>
      <c r="C59" s="12" t="s">
        <v>19</v>
      </c>
      <c r="D59" s="41" t="s">
        <v>35</v>
      </c>
      <c r="E59" s="42"/>
      <c r="F59" s="12" t="s">
        <v>39</v>
      </c>
      <c r="G59" s="11">
        <v>213</v>
      </c>
      <c r="H59" s="21">
        <v>2070700</v>
      </c>
      <c r="I59" s="21">
        <v>2070700</v>
      </c>
      <c r="J59" s="21">
        <v>2070700</v>
      </c>
    </row>
    <row r="60" spans="1:10" ht="28.5" customHeight="1">
      <c r="A60" s="13" t="s">
        <v>72</v>
      </c>
      <c r="B60" s="11">
        <v>911</v>
      </c>
      <c r="C60" s="12" t="s">
        <v>19</v>
      </c>
      <c r="D60" s="41" t="s">
        <v>76</v>
      </c>
      <c r="E60" s="42"/>
      <c r="F60" s="12" t="s">
        <v>36</v>
      </c>
      <c r="G60" s="11">
        <v>222</v>
      </c>
      <c r="H60" s="21">
        <v>1124000</v>
      </c>
      <c r="I60" s="21">
        <v>674400</v>
      </c>
      <c r="J60" s="21">
        <f>I60</f>
        <v>674400</v>
      </c>
    </row>
    <row r="61" spans="1:10" ht="30" customHeight="1">
      <c r="A61" s="13" t="s">
        <v>72</v>
      </c>
      <c r="B61" s="11">
        <v>911</v>
      </c>
      <c r="C61" s="12" t="s">
        <v>19</v>
      </c>
      <c r="D61" s="41" t="s">
        <v>76</v>
      </c>
      <c r="E61" s="42"/>
      <c r="F61" s="12" t="s">
        <v>39</v>
      </c>
      <c r="G61" s="11">
        <v>226</v>
      </c>
      <c r="H61" s="21">
        <v>339500</v>
      </c>
      <c r="I61" s="21">
        <v>203700</v>
      </c>
      <c r="J61" s="21">
        <f>I61</f>
        <v>203700</v>
      </c>
    </row>
    <row r="62" spans="1:10" ht="15.75" customHeight="1" hidden="1">
      <c r="A62" s="13" t="s">
        <v>25</v>
      </c>
      <c r="B62" s="11">
        <v>911</v>
      </c>
      <c r="C62" s="12" t="s">
        <v>19</v>
      </c>
      <c r="D62" s="41" t="s">
        <v>35</v>
      </c>
      <c r="E62" s="42"/>
      <c r="F62" s="12" t="s">
        <v>22</v>
      </c>
      <c r="G62" s="11">
        <v>226</v>
      </c>
      <c r="H62" s="21">
        <v>0</v>
      </c>
      <c r="I62" s="21">
        <v>0</v>
      </c>
      <c r="J62" s="21">
        <v>0</v>
      </c>
    </row>
    <row r="63" spans="1:10" ht="15" customHeight="1" hidden="1">
      <c r="A63" s="24" t="s">
        <v>46</v>
      </c>
      <c r="B63" s="11">
        <v>911</v>
      </c>
      <c r="C63" s="12" t="s">
        <v>19</v>
      </c>
      <c r="D63" s="41" t="s">
        <v>35</v>
      </c>
      <c r="E63" s="42"/>
      <c r="F63" s="12" t="s">
        <v>24</v>
      </c>
      <c r="G63" s="11">
        <v>226</v>
      </c>
      <c r="H63" s="22">
        <v>0</v>
      </c>
      <c r="I63" s="22"/>
      <c r="J63" s="22"/>
    </row>
    <row r="64" spans="1:10" ht="19.5" customHeight="1">
      <c r="A64" s="24" t="s">
        <v>33</v>
      </c>
      <c r="B64" s="11">
        <v>911</v>
      </c>
      <c r="C64" s="12" t="s">
        <v>19</v>
      </c>
      <c r="D64" s="41" t="s">
        <v>35</v>
      </c>
      <c r="E64" s="42"/>
      <c r="F64" s="12" t="s">
        <v>24</v>
      </c>
      <c r="G64" s="11">
        <v>226</v>
      </c>
      <c r="H64" s="21">
        <v>648400</v>
      </c>
      <c r="I64" s="21">
        <v>648400</v>
      </c>
      <c r="J64" s="21">
        <v>648400</v>
      </c>
    </row>
    <row r="65" spans="1:10" ht="21" customHeight="1" hidden="1">
      <c r="A65" s="24" t="s">
        <v>73</v>
      </c>
      <c r="B65" s="11">
        <v>911</v>
      </c>
      <c r="C65" s="12" t="s">
        <v>19</v>
      </c>
      <c r="D65" s="41" t="s">
        <v>35</v>
      </c>
      <c r="E65" s="42"/>
      <c r="F65" s="12" t="s">
        <v>24</v>
      </c>
      <c r="G65" s="11">
        <v>226</v>
      </c>
      <c r="H65" s="21">
        <v>0</v>
      </c>
      <c r="I65" s="21">
        <v>0</v>
      </c>
      <c r="J65" s="21">
        <v>0</v>
      </c>
    </row>
    <row r="66" spans="1:10" ht="30.75" customHeight="1" hidden="1">
      <c r="A66" s="13" t="s">
        <v>27</v>
      </c>
      <c r="B66" s="11">
        <v>911</v>
      </c>
      <c r="C66" s="12" t="s">
        <v>19</v>
      </c>
      <c r="D66" s="41" t="s">
        <v>35</v>
      </c>
      <c r="E66" s="42"/>
      <c r="F66" s="12" t="s">
        <v>24</v>
      </c>
      <c r="G66" s="11">
        <v>340</v>
      </c>
      <c r="H66" s="21">
        <v>0</v>
      </c>
      <c r="I66" s="21">
        <v>0</v>
      </c>
      <c r="J66" s="21">
        <v>0</v>
      </c>
    </row>
    <row r="67" spans="1:10" ht="17.25" customHeight="1" hidden="1">
      <c r="A67" s="13" t="s">
        <v>28</v>
      </c>
      <c r="B67" s="11">
        <v>911</v>
      </c>
      <c r="C67" s="12" t="s">
        <v>19</v>
      </c>
      <c r="D67" s="41" t="s">
        <v>35</v>
      </c>
      <c r="E67" s="42"/>
      <c r="F67" s="12" t="s">
        <v>31</v>
      </c>
      <c r="G67" s="11">
        <v>290</v>
      </c>
      <c r="H67" s="21"/>
      <c r="I67" s="21"/>
      <c r="J67" s="21"/>
    </row>
    <row r="68" spans="1:10" ht="21" customHeight="1">
      <c r="A68" s="13" t="s">
        <v>21</v>
      </c>
      <c r="B68" s="11">
        <v>911</v>
      </c>
      <c r="C68" s="12" t="s">
        <v>40</v>
      </c>
      <c r="D68" s="41" t="s">
        <v>77</v>
      </c>
      <c r="E68" s="42"/>
      <c r="F68" s="12" t="s">
        <v>22</v>
      </c>
      <c r="G68" s="11">
        <v>221</v>
      </c>
      <c r="H68" s="21">
        <v>20000</v>
      </c>
      <c r="I68" s="21">
        <v>20000</v>
      </c>
      <c r="J68" s="21">
        <f>I68</f>
        <v>20000</v>
      </c>
    </row>
    <row r="69" spans="1:10" ht="33.75" customHeight="1" hidden="1">
      <c r="A69" s="25" t="s">
        <v>27</v>
      </c>
      <c r="B69" s="11">
        <v>911</v>
      </c>
      <c r="C69" s="12" t="s">
        <v>40</v>
      </c>
      <c r="D69" s="41" t="s">
        <v>41</v>
      </c>
      <c r="E69" s="43"/>
      <c r="F69" s="12" t="s">
        <v>24</v>
      </c>
      <c r="G69" s="11">
        <v>340</v>
      </c>
      <c r="H69" s="22">
        <v>0</v>
      </c>
      <c r="I69" s="22">
        <v>38</v>
      </c>
      <c r="J69" s="22">
        <v>38</v>
      </c>
    </row>
    <row r="70" spans="1:10" ht="33.75" customHeight="1" hidden="1">
      <c r="A70" s="23" t="s">
        <v>51</v>
      </c>
      <c r="B70" s="11">
        <v>911</v>
      </c>
      <c r="C70" s="12" t="s">
        <v>40</v>
      </c>
      <c r="D70" s="41" t="s">
        <v>41</v>
      </c>
      <c r="E70" s="43"/>
      <c r="F70" s="12" t="s">
        <v>24</v>
      </c>
      <c r="G70" s="11">
        <v>342</v>
      </c>
      <c r="H70" s="21">
        <v>0</v>
      </c>
      <c r="I70" s="21">
        <v>0</v>
      </c>
      <c r="J70" s="21">
        <v>0</v>
      </c>
    </row>
    <row r="71" spans="1:10" ht="33.75" customHeight="1">
      <c r="A71" s="24" t="s">
        <v>26</v>
      </c>
      <c r="B71" s="11">
        <v>911</v>
      </c>
      <c r="C71" s="12" t="s">
        <v>19</v>
      </c>
      <c r="D71" s="41" t="s">
        <v>35</v>
      </c>
      <c r="E71" s="43"/>
      <c r="F71" s="12" t="s">
        <v>24</v>
      </c>
      <c r="G71" s="11">
        <v>310</v>
      </c>
      <c r="H71" s="21">
        <v>45000</v>
      </c>
      <c r="I71" s="21">
        <v>45000</v>
      </c>
      <c r="J71" s="21">
        <v>45000</v>
      </c>
    </row>
    <row r="72" spans="1:10" ht="33.75" customHeight="1" hidden="1">
      <c r="A72" s="24" t="s">
        <v>59</v>
      </c>
      <c r="B72" s="11">
        <v>911</v>
      </c>
      <c r="C72" s="12" t="s">
        <v>19</v>
      </c>
      <c r="D72" s="41" t="s">
        <v>35</v>
      </c>
      <c r="E72" s="43"/>
      <c r="F72" s="12" t="s">
        <v>24</v>
      </c>
      <c r="G72" s="11">
        <v>346</v>
      </c>
      <c r="H72" s="21">
        <v>0</v>
      </c>
      <c r="I72" s="21">
        <v>10</v>
      </c>
      <c r="J72" s="21">
        <v>10</v>
      </c>
    </row>
    <row r="73" spans="1:10" ht="48" customHeight="1" hidden="1">
      <c r="A73" s="24" t="s">
        <v>56</v>
      </c>
      <c r="B73" s="11">
        <v>911</v>
      </c>
      <c r="C73" s="12" t="s">
        <v>19</v>
      </c>
      <c r="D73" s="41" t="s">
        <v>35</v>
      </c>
      <c r="E73" s="43"/>
      <c r="F73" s="12" t="s">
        <v>24</v>
      </c>
      <c r="G73" s="11">
        <v>349</v>
      </c>
      <c r="H73" s="21">
        <v>0</v>
      </c>
      <c r="I73" s="21">
        <v>0</v>
      </c>
      <c r="J73" s="21">
        <v>0</v>
      </c>
    </row>
    <row r="74" spans="1:10" ht="24.75" customHeight="1" hidden="1">
      <c r="A74" s="13" t="s">
        <v>25</v>
      </c>
      <c r="B74" s="11">
        <v>911</v>
      </c>
      <c r="C74" s="12" t="s">
        <v>40</v>
      </c>
      <c r="D74" s="41" t="s">
        <v>41</v>
      </c>
      <c r="E74" s="43"/>
      <c r="F74" s="12" t="s">
        <v>24</v>
      </c>
      <c r="G74" s="11">
        <v>226</v>
      </c>
      <c r="H74" s="21">
        <v>0</v>
      </c>
      <c r="I74" s="21">
        <v>0</v>
      </c>
      <c r="J74" s="21">
        <v>0</v>
      </c>
    </row>
    <row r="75" spans="1:10" ht="34.5" customHeight="1" hidden="1">
      <c r="A75" s="25" t="s">
        <v>27</v>
      </c>
      <c r="B75" s="11">
        <v>911</v>
      </c>
      <c r="C75" s="12" t="s">
        <v>42</v>
      </c>
      <c r="D75" s="41" t="s">
        <v>52</v>
      </c>
      <c r="E75" s="42"/>
      <c r="F75" s="12" t="s">
        <v>43</v>
      </c>
      <c r="G75" s="11">
        <v>340</v>
      </c>
      <c r="H75" s="22">
        <v>0</v>
      </c>
      <c r="I75" s="22">
        <v>211</v>
      </c>
      <c r="J75" s="22">
        <v>211</v>
      </c>
    </row>
    <row r="76" spans="1:10" ht="34.5" customHeight="1">
      <c r="A76" s="23" t="s">
        <v>51</v>
      </c>
      <c r="B76" s="11">
        <v>911</v>
      </c>
      <c r="C76" s="12" t="s">
        <v>42</v>
      </c>
      <c r="D76" s="41" t="s">
        <v>52</v>
      </c>
      <c r="E76" s="42"/>
      <c r="F76" s="12" t="s">
        <v>43</v>
      </c>
      <c r="G76" s="11">
        <v>342</v>
      </c>
      <c r="H76" s="21">
        <v>90000</v>
      </c>
      <c r="I76" s="21">
        <v>90000</v>
      </c>
      <c r="J76" s="21">
        <f>I76</f>
        <v>90000</v>
      </c>
    </row>
    <row r="77" spans="1:10" ht="48.75" customHeight="1">
      <c r="A77" s="13" t="s">
        <v>63</v>
      </c>
      <c r="B77" s="11">
        <v>911</v>
      </c>
      <c r="C77" s="12" t="s">
        <v>19</v>
      </c>
      <c r="D77" s="41" t="s">
        <v>64</v>
      </c>
      <c r="E77" s="43"/>
      <c r="F77" s="12" t="s">
        <v>24</v>
      </c>
      <c r="G77" s="11"/>
      <c r="H77" s="21">
        <v>348000</v>
      </c>
      <c r="I77" s="21">
        <v>348000</v>
      </c>
      <c r="J77" s="21">
        <f>I77</f>
        <v>348000</v>
      </c>
    </row>
    <row r="78" spans="1:10" ht="48" customHeight="1">
      <c r="A78" s="13" t="s">
        <v>65</v>
      </c>
      <c r="B78" s="11">
        <v>911</v>
      </c>
      <c r="C78" s="12" t="s">
        <v>19</v>
      </c>
      <c r="D78" s="41" t="s">
        <v>66</v>
      </c>
      <c r="E78" s="43"/>
      <c r="F78" s="12" t="s">
        <v>36</v>
      </c>
      <c r="G78" s="11"/>
      <c r="H78" s="21">
        <v>702000</v>
      </c>
      <c r="I78" s="21">
        <v>702000</v>
      </c>
      <c r="J78" s="21">
        <v>702000</v>
      </c>
    </row>
    <row r="79" spans="1:10" ht="48" customHeight="1">
      <c r="A79" s="13" t="s">
        <v>65</v>
      </c>
      <c r="B79" s="11">
        <v>911</v>
      </c>
      <c r="C79" s="12" t="s">
        <v>19</v>
      </c>
      <c r="D79" s="41" t="s">
        <v>66</v>
      </c>
      <c r="E79" s="43"/>
      <c r="F79" s="12" t="s">
        <v>39</v>
      </c>
      <c r="G79" s="11"/>
      <c r="H79" s="21">
        <v>212000</v>
      </c>
      <c r="I79" s="21">
        <v>212000</v>
      </c>
      <c r="J79" s="21">
        <v>212000</v>
      </c>
    </row>
    <row r="80" spans="1:10" ht="21" customHeight="1">
      <c r="A80" s="8" t="s">
        <v>44</v>
      </c>
      <c r="B80" s="12"/>
      <c r="C80" s="12"/>
      <c r="D80" s="41"/>
      <c r="E80" s="42"/>
      <c r="F80" s="12"/>
      <c r="G80" s="14"/>
      <c r="H80" s="22">
        <f>H30+H31+H32+H33+H34+H35+H36+H40+H41+H42+H48+H50+H55+H57+H59+H60+H61+H64+H68+H71+H76+H77+H78+H79+H39</f>
        <v>16887800</v>
      </c>
      <c r="I80" s="22">
        <f>I30+I31+I32+I33+I34+I35+I36+I40+I41+I42+I48+I50+I55+I57+I59+I60+I61+I64+I68+I71+I76+I77+I78+I79</f>
        <v>16062900</v>
      </c>
      <c r="J80" s="22">
        <f>J30+J31+J32+J33+J34+J35+J36+J40+J41+J42+J48+J50+J55+J57+J59+J60+J61+J64+J68+J71+J76+J77+J78+J79</f>
        <v>15155900</v>
      </c>
    </row>
    <row r="81" spans="1:10" ht="21" customHeight="1">
      <c r="A81" s="15"/>
      <c r="B81" s="16"/>
      <c r="C81" s="16"/>
      <c r="D81" s="16"/>
      <c r="E81" s="16"/>
      <c r="F81" s="16"/>
      <c r="G81" s="17"/>
      <c r="H81" s="18"/>
      <c r="I81" s="18"/>
      <c r="J81" s="18"/>
    </row>
    <row r="82" spans="1:10" ht="21" customHeight="1">
      <c r="A82" s="15"/>
      <c r="B82" s="16"/>
      <c r="C82" s="16"/>
      <c r="D82" s="16"/>
      <c r="E82" s="16"/>
      <c r="F82" s="16"/>
      <c r="G82" s="17"/>
      <c r="H82" s="18"/>
      <c r="I82" s="18"/>
      <c r="J82" s="18"/>
    </row>
    <row r="83" ht="15"/>
    <row r="84" spans="1:10" ht="15">
      <c r="A84" s="26" t="s">
        <v>54</v>
      </c>
      <c r="B84" s="26"/>
      <c r="C84" s="26"/>
      <c r="D84" s="26"/>
      <c r="E84" s="26"/>
      <c r="F84" s="26"/>
      <c r="G84" s="26"/>
      <c r="H84" s="26"/>
      <c r="I84" s="26"/>
      <c r="J84" s="26"/>
    </row>
    <row r="85" ht="15">
      <c r="A85" s="20" t="s">
        <v>45</v>
      </c>
    </row>
    <row r="86" ht="15"/>
    <row r="87" ht="15"/>
    <row r="88" ht="15"/>
  </sheetData>
  <sheetProtection/>
  <mergeCells count="83"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B20"/>
    <mergeCell ref="D20:H20"/>
    <mergeCell ref="A21:H21"/>
    <mergeCell ref="A22:H22"/>
    <mergeCell ref="A23:H23"/>
    <mergeCell ref="A24:B24"/>
    <mergeCell ref="D24:H24"/>
    <mergeCell ref="A25:H25"/>
    <mergeCell ref="A26:A27"/>
    <mergeCell ref="B26:G26"/>
    <mergeCell ref="H26:H27"/>
    <mergeCell ref="I26:I27"/>
    <mergeCell ref="J26:J27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0:E40"/>
    <mergeCell ref="D39:E39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7:E77"/>
    <mergeCell ref="D78:E78"/>
    <mergeCell ref="D79:E79"/>
    <mergeCell ref="D80:E80"/>
    <mergeCell ref="D71:E71"/>
    <mergeCell ref="D72:E72"/>
    <mergeCell ref="D73:E73"/>
    <mergeCell ref="D74:E74"/>
    <mergeCell ref="D75:E75"/>
    <mergeCell ref="D76:E76"/>
  </mergeCells>
  <printOptions/>
  <pageMargins left="0.74" right="0.16" top="0.2" bottom="0.17" header="0.31496062992125984" footer="0.31496062992125984"/>
  <pageSetup fitToHeight="1" fitToWidth="1" horizontalDpi="180" verticalDpi="18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6"/>
  <sheetViews>
    <sheetView zoomScalePageLayoutView="0" workbookViewId="0" topLeftCell="A65">
      <selection activeCell="B91" sqref="B91"/>
    </sheetView>
  </sheetViews>
  <sheetFormatPr defaultColWidth="9.140625" defaultRowHeight="15"/>
  <cols>
    <col min="1" max="1" width="36.8515625" style="20" customWidth="1"/>
    <col min="2" max="6" width="8.8515625" style="20" customWidth="1"/>
    <col min="7" max="7" width="8.8515625" style="20" hidden="1" customWidth="1"/>
    <col min="8" max="10" width="16.8515625" style="20" customWidth="1"/>
    <col min="11" max="16384" width="8.8515625" style="20" customWidth="1"/>
  </cols>
  <sheetData>
    <row r="3" ht="15"/>
    <row r="4" spans="1:10" ht="15.75">
      <c r="A4" s="27" t="s">
        <v>0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.75">
      <c r="A5" s="28" t="s">
        <v>1</v>
      </c>
      <c r="B5" s="28"/>
      <c r="C5" s="28"/>
      <c r="D5" s="28"/>
      <c r="E5" s="28"/>
      <c r="F5" s="28"/>
      <c r="G5" s="28"/>
      <c r="H5" s="28"/>
      <c r="I5" s="2"/>
      <c r="J5" s="2"/>
    </row>
    <row r="6" spans="1:10" ht="15.75">
      <c r="A6" s="28" t="s">
        <v>60</v>
      </c>
      <c r="B6" s="28"/>
      <c r="C6" s="28"/>
      <c r="D6" s="28"/>
      <c r="E6" s="28"/>
      <c r="F6" s="28"/>
      <c r="G6" s="28"/>
      <c r="H6" s="28"/>
      <c r="I6" s="2"/>
      <c r="J6" s="2"/>
    </row>
    <row r="7" spans="1:10" ht="15.75">
      <c r="A7" s="28" t="s">
        <v>62</v>
      </c>
      <c r="B7" s="28"/>
      <c r="C7" s="28"/>
      <c r="D7" s="28"/>
      <c r="E7" s="28"/>
      <c r="F7" s="28"/>
      <c r="G7" s="28"/>
      <c r="H7" s="28"/>
      <c r="I7" s="2"/>
      <c r="J7" s="2"/>
    </row>
    <row r="8" spans="1:10" ht="15.75">
      <c r="A8" s="28" t="s">
        <v>2</v>
      </c>
      <c r="B8" s="28"/>
      <c r="C8" s="28"/>
      <c r="D8" s="28"/>
      <c r="E8" s="28"/>
      <c r="F8" s="28"/>
      <c r="G8" s="28"/>
      <c r="H8" s="28"/>
      <c r="I8" s="2"/>
      <c r="J8" s="2"/>
    </row>
    <row r="9" spans="1:10" ht="15.75">
      <c r="A9" s="28" t="s">
        <v>81</v>
      </c>
      <c r="B9" s="28"/>
      <c r="C9" s="28"/>
      <c r="D9" s="28"/>
      <c r="E9" s="28"/>
      <c r="F9" s="28"/>
      <c r="G9" s="28"/>
      <c r="H9" s="28"/>
      <c r="I9" s="2"/>
      <c r="J9" s="2"/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3"/>
      <c r="J10" s="3"/>
    </row>
    <row r="11" spans="1:10" ht="15">
      <c r="A11" s="30" t="s">
        <v>3</v>
      </c>
      <c r="B11" s="30"/>
      <c r="C11" s="30"/>
      <c r="D11" s="30"/>
      <c r="E11" s="30"/>
      <c r="F11" s="30"/>
      <c r="G11" s="30"/>
      <c r="H11" s="30"/>
      <c r="I11" s="4"/>
      <c r="J11" s="4"/>
    </row>
    <row r="12" spans="1:10" ht="15">
      <c r="A12" s="29" t="s">
        <v>75</v>
      </c>
      <c r="B12" s="29"/>
      <c r="C12" s="29"/>
      <c r="D12" s="29"/>
      <c r="E12" s="29"/>
      <c r="F12" s="29"/>
      <c r="G12" s="29"/>
      <c r="H12" s="29"/>
      <c r="I12" s="3"/>
      <c r="J12" s="3"/>
    </row>
    <row r="13" spans="1:10" ht="15">
      <c r="A13" s="29"/>
      <c r="B13" s="29"/>
      <c r="C13" s="29"/>
      <c r="D13" s="29"/>
      <c r="E13" s="29"/>
      <c r="F13" s="29"/>
      <c r="G13" s="29"/>
      <c r="H13" s="29"/>
      <c r="I13" s="3"/>
      <c r="J13" s="3"/>
    </row>
    <row r="14" spans="1:10" ht="31.5" customHeight="1">
      <c r="A14" s="30" t="s">
        <v>67</v>
      </c>
      <c r="B14" s="30"/>
      <c r="C14" s="30"/>
      <c r="D14" s="30"/>
      <c r="E14" s="30"/>
      <c r="F14" s="30"/>
      <c r="G14" s="30"/>
      <c r="H14" s="30"/>
      <c r="I14" s="4"/>
      <c r="J14" s="4"/>
    </row>
    <row r="15" spans="1:10" ht="15">
      <c r="A15" s="28" t="s">
        <v>4</v>
      </c>
      <c r="B15" s="28"/>
      <c r="C15" s="28"/>
      <c r="D15" s="28"/>
      <c r="E15" s="28"/>
      <c r="F15" s="28"/>
      <c r="G15" s="28"/>
      <c r="H15" s="28"/>
      <c r="I15" s="2"/>
      <c r="J15" s="2"/>
    </row>
    <row r="16" spans="1:10" ht="15">
      <c r="A16" s="28" t="s">
        <v>5</v>
      </c>
      <c r="B16" s="28"/>
      <c r="C16" s="28"/>
      <c r="D16" s="28"/>
      <c r="E16" s="28"/>
      <c r="F16" s="28"/>
      <c r="G16" s="28"/>
      <c r="H16" s="28"/>
      <c r="I16" s="2"/>
      <c r="J16" s="2"/>
    </row>
    <row r="17" spans="1:10" ht="15">
      <c r="A17" s="28" t="s">
        <v>6</v>
      </c>
      <c r="B17" s="28"/>
      <c r="C17" s="28"/>
      <c r="D17" s="28"/>
      <c r="E17" s="28"/>
      <c r="F17" s="28"/>
      <c r="G17" s="28"/>
      <c r="H17" s="28"/>
      <c r="I17" s="2"/>
      <c r="J17" s="2"/>
    </row>
    <row r="18" spans="1:10" ht="15">
      <c r="A18" s="28" t="s">
        <v>7</v>
      </c>
      <c r="B18" s="28"/>
      <c r="C18" s="28"/>
      <c r="D18" s="28"/>
      <c r="E18" s="28"/>
      <c r="F18" s="28"/>
      <c r="G18" s="28"/>
      <c r="H18" s="28"/>
      <c r="I18" s="2"/>
      <c r="J18" s="2"/>
    </row>
    <row r="19" spans="1:10" ht="15">
      <c r="A19" s="29"/>
      <c r="B19" s="29"/>
      <c r="C19" s="29"/>
      <c r="D19" s="29"/>
      <c r="E19" s="29"/>
      <c r="F19" s="29"/>
      <c r="G19" s="29"/>
      <c r="H19" s="29"/>
      <c r="I19" s="3"/>
      <c r="J19" s="3"/>
    </row>
    <row r="20" spans="1:10" ht="30.75" customHeight="1">
      <c r="A20" s="30" t="s">
        <v>8</v>
      </c>
      <c r="B20" s="30"/>
      <c r="C20" s="5"/>
      <c r="D20" s="31" t="s">
        <v>61</v>
      </c>
      <c r="E20" s="31"/>
      <c r="F20" s="31"/>
      <c r="G20" s="31"/>
      <c r="H20" s="31"/>
      <c r="I20" s="6"/>
      <c r="J20" s="6"/>
    </row>
    <row r="21" spans="1:10" ht="15">
      <c r="A21" s="29"/>
      <c r="B21" s="29"/>
      <c r="C21" s="29"/>
      <c r="D21" s="29"/>
      <c r="E21" s="29"/>
      <c r="F21" s="29"/>
      <c r="G21" s="29"/>
      <c r="H21" s="29"/>
      <c r="I21" s="3"/>
      <c r="J21" s="3"/>
    </row>
    <row r="22" spans="1:10" ht="15">
      <c r="A22" s="32" t="s">
        <v>9</v>
      </c>
      <c r="B22" s="32"/>
      <c r="C22" s="32"/>
      <c r="D22" s="32"/>
      <c r="E22" s="32"/>
      <c r="F22" s="32"/>
      <c r="G22" s="32"/>
      <c r="H22" s="32"/>
      <c r="I22" s="7"/>
      <c r="J22" s="7"/>
    </row>
    <row r="23" spans="1:10" ht="15">
      <c r="A23" s="29"/>
      <c r="B23" s="29"/>
      <c r="C23" s="29"/>
      <c r="D23" s="29"/>
      <c r="E23" s="29"/>
      <c r="F23" s="29"/>
      <c r="G23" s="29"/>
      <c r="H23" s="29"/>
      <c r="I23" s="3"/>
      <c r="J23" s="3"/>
    </row>
    <row r="24" spans="1:10" ht="83.25" customHeight="1">
      <c r="A24" s="30" t="s">
        <v>10</v>
      </c>
      <c r="B24" s="30"/>
      <c r="C24" s="5"/>
      <c r="D24" s="31" t="s">
        <v>67</v>
      </c>
      <c r="E24" s="31"/>
      <c r="F24" s="31"/>
      <c r="G24" s="31"/>
      <c r="H24" s="31"/>
      <c r="I24" s="6"/>
      <c r="J24" s="6"/>
    </row>
    <row r="25" spans="1:10" ht="15">
      <c r="A25" s="33"/>
      <c r="B25" s="33"/>
      <c r="C25" s="33"/>
      <c r="D25" s="33"/>
      <c r="E25" s="33"/>
      <c r="F25" s="33"/>
      <c r="G25" s="33"/>
      <c r="H25" s="33"/>
      <c r="I25" s="6"/>
      <c r="J25" s="6"/>
    </row>
    <row r="26" spans="1:10" ht="15.75" customHeight="1">
      <c r="A26" s="34" t="s">
        <v>11</v>
      </c>
      <c r="B26" s="36" t="s">
        <v>12</v>
      </c>
      <c r="C26" s="37"/>
      <c r="D26" s="37"/>
      <c r="E26" s="37"/>
      <c r="F26" s="37"/>
      <c r="G26" s="38"/>
      <c r="H26" s="34" t="s">
        <v>68</v>
      </c>
      <c r="I26" s="34" t="s">
        <v>68</v>
      </c>
      <c r="J26" s="34" t="s">
        <v>68</v>
      </c>
    </row>
    <row r="27" spans="1:10" ht="55.5" customHeight="1">
      <c r="A27" s="35"/>
      <c r="B27" s="8" t="s">
        <v>13</v>
      </c>
      <c r="C27" s="8" t="s">
        <v>14</v>
      </c>
      <c r="D27" s="36" t="s">
        <v>15</v>
      </c>
      <c r="E27" s="38"/>
      <c r="F27" s="8" t="s">
        <v>16</v>
      </c>
      <c r="G27" s="8" t="s">
        <v>17</v>
      </c>
      <c r="H27" s="35"/>
      <c r="I27" s="35"/>
      <c r="J27" s="35"/>
    </row>
    <row r="28" spans="1:10" ht="14.25">
      <c r="A28" s="9">
        <v>1</v>
      </c>
      <c r="B28" s="9">
        <v>2</v>
      </c>
      <c r="C28" s="9">
        <v>3</v>
      </c>
      <c r="D28" s="39">
        <v>4</v>
      </c>
      <c r="E28" s="40"/>
      <c r="F28" s="9">
        <v>5</v>
      </c>
      <c r="G28" s="9">
        <v>6</v>
      </c>
      <c r="H28" s="9">
        <v>7</v>
      </c>
      <c r="I28" s="9">
        <v>7</v>
      </c>
      <c r="J28" s="9">
        <v>7</v>
      </c>
    </row>
    <row r="29" spans="1:10" ht="15" hidden="1">
      <c r="A29" s="10" t="s">
        <v>18</v>
      </c>
      <c r="B29" s="11">
        <v>911</v>
      </c>
      <c r="C29" s="12" t="s">
        <v>19</v>
      </c>
      <c r="D29" s="41" t="s">
        <v>20</v>
      </c>
      <c r="E29" s="42"/>
      <c r="F29" s="11">
        <v>112</v>
      </c>
      <c r="G29" s="11">
        <v>212</v>
      </c>
      <c r="H29" s="21">
        <v>0</v>
      </c>
      <c r="I29" s="19">
        <v>0</v>
      </c>
      <c r="J29" s="19">
        <v>0</v>
      </c>
    </row>
    <row r="30" spans="1:10" ht="15">
      <c r="A30" s="10" t="s">
        <v>21</v>
      </c>
      <c r="B30" s="11">
        <v>911</v>
      </c>
      <c r="C30" s="12" t="s">
        <v>19</v>
      </c>
      <c r="D30" s="41" t="s">
        <v>20</v>
      </c>
      <c r="E30" s="42"/>
      <c r="F30" s="12" t="s">
        <v>22</v>
      </c>
      <c r="G30" s="11">
        <v>221</v>
      </c>
      <c r="H30" s="21">
        <v>8400</v>
      </c>
      <c r="I30" s="21">
        <v>7000</v>
      </c>
      <c r="J30" s="21">
        <v>0</v>
      </c>
    </row>
    <row r="31" spans="1:10" ht="15">
      <c r="A31" s="13" t="s">
        <v>25</v>
      </c>
      <c r="B31" s="11">
        <v>911</v>
      </c>
      <c r="C31" s="12" t="s">
        <v>19</v>
      </c>
      <c r="D31" s="41" t="s">
        <v>20</v>
      </c>
      <c r="E31" s="42"/>
      <c r="F31" s="12" t="s">
        <v>22</v>
      </c>
      <c r="G31" s="11">
        <v>226</v>
      </c>
      <c r="H31" s="21">
        <f>10000+14392+17396</f>
        <v>41788</v>
      </c>
      <c r="I31" s="21">
        <v>10000</v>
      </c>
      <c r="J31" s="21">
        <v>10000</v>
      </c>
    </row>
    <row r="32" spans="1:10" ht="30.75">
      <c r="A32" s="13" t="s">
        <v>26</v>
      </c>
      <c r="B32" s="11">
        <v>911</v>
      </c>
      <c r="C32" s="12" t="s">
        <v>19</v>
      </c>
      <c r="D32" s="41" t="s">
        <v>20</v>
      </c>
      <c r="E32" s="42"/>
      <c r="F32" s="12" t="s">
        <v>22</v>
      </c>
      <c r="G32" s="11">
        <v>226</v>
      </c>
      <c r="H32" s="21">
        <v>1600</v>
      </c>
      <c r="I32" s="21">
        <v>0</v>
      </c>
      <c r="J32" s="21">
        <v>0</v>
      </c>
    </row>
    <row r="33" spans="1:10" ht="15">
      <c r="A33" s="13" t="s">
        <v>23</v>
      </c>
      <c r="B33" s="11">
        <v>911</v>
      </c>
      <c r="C33" s="12" t="s">
        <v>19</v>
      </c>
      <c r="D33" s="41" t="s">
        <v>20</v>
      </c>
      <c r="E33" s="42"/>
      <c r="F33" s="12" t="s">
        <v>24</v>
      </c>
      <c r="G33" s="11">
        <v>223</v>
      </c>
      <c r="H33" s="21">
        <v>124000</v>
      </c>
      <c r="I33" s="21">
        <v>120000</v>
      </c>
      <c r="J33" s="21">
        <v>120000</v>
      </c>
    </row>
    <row r="34" spans="1:10" ht="15">
      <c r="A34" s="13" t="s">
        <v>23</v>
      </c>
      <c r="B34" s="11">
        <v>911</v>
      </c>
      <c r="C34" s="12" t="s">
        <v>19</v>
      </c>
      <c r="D34" s="41" t="s">
        <v>20</v>
      </c>
      <c r="E34" s="42"/>
      <c r="F34" s="12" t="s">
        <v>69</v>
      </c>
      <c r="G34" s="11">
        <v>223</v>
      </c>
      <c r="H34" s="21">
        <v>2350000</v>
      </c>
      <c r="I34" s="21">
        <v>2200000</v>
      </c>
      <c r="J34" s="21">
        <v>1700000</v>
      </c>
    </row>
    <row r="35" spans="1:10" ht="27.75" customHeight="1">
      <c r="A35" s="13" t="s">
        <v>70</v>
      </c>
      <c r="B35" s="11">
        <v>911</v>
      </c>
      <c r="C35" s="12" t="s">
        <v>19</v>
      </c>
      <c r="D35" s="41" t="s">
        <v>20</v>
      </c>
      <c r="E35" s="42"/>
      <c r="F35" s="12" t="s">
        <v>24</v>
      </c>
      <c r="G35" s="11">
        <v>225</v>
      </c>
      <c r="H35" s="21">
        <v>200000</v>
      </c>
      <c r="I35" s="21">
        <v>200000</v>
      </c>
      <c r="J35" s="21">
        <v>150000</v>
      </c>
    </row>
    <row r="36" spans="1:10" ht="20.25" customHeight="1">
      <c r="A36" s="13" t="s">
        <v>25</v>
      </c>
      <c r="B36" s="11">
        <v>911</v>
      </c>
      <c r="C36" s="12" t="s">
        <v>19</v>
      </c>
      <c r="D36" s="41" t="s">
        <v>20</v>
      </c>
      <c r="E36" s="42"/>
      <c r="F36" s="12" t="s">
        <v>24</v>
      </c>
      <c r="G36" s="11">
        <v>226</v>
      </c>
      <c r="H36" s="21">
        <f>170000-40000+11320-14392-17396</f>
        <v>109532</v>
      </c>
      <c r="I36" s="21">
        <v>170000</v>
      </c>
      <c r="J36" s="21">
        <v>170000</v>
      </c>
    </row>
    <row r="37" spans="1:10" ht="30.75" customHeight="1" hidden="1">
      <c r="A37" s="13" t="s">
        <v>57</v>
      </c>
      <c r="B37" s="11">
        <v>911</v>
      </c>
      <c r="C37" s="12" t="s">
        <v>19</v>
      </c>
      <c r="D37" s="41" t="s">
        <v>20</v>
      </c>
      <c r="E37" s="42"/>
      <c r="F37" s="12" t="s">
        <v>24</v>
      </c>
      <c r="G37" s="11">
        <v>227</v>
      </c>
      <c r="H37" s="21">
        <v>0</v>
      </c>
      <c r="I37" s="21">
        <v>0</v>
      </c>
      <c r="J37" s="21">
        <v>0</v>
      </c>
    </row>
    <row r="38" spans="1:10" ht="31.5" customHeight="1" hidden="1">
      <c r="A38" s="13" t="s">
        <v>26</v>
      </c>
      <c r="B38" s="11">
        <v>911</v>
      </c>
      <c r="C38" s="12" t="s">
        <v>19</v>
      </c>
      <c r="D38" s="41" t="s">
        <v>20</v>
      </c>
      <c r="E38" s="42"/>
      <c r="F38" s="12" t="s">
        <v>24</v>
      </c>
      <c r="G38" s="11">
        <v>310</v>
      </c>
      <c r="H38" s="21">
        <v>0</v>
      </c>
      <c r="I38" s="21">
        <v>0</v>
      </c>
      <c r="J38" s="21">
        <v>0</v>
      </c>
    </row>
    <row r="39" spans="1:10" ht="20.25" customHeight="1">
      <c r="A39" s="13" t="s">
        <v>25</v>
      </c>
      <c r="B39" s="11">
        <v>911</v>
      </c>
      <c r="C39" s="12" t="s">
        <v>78</v>
      </c>
      <c r="D39" s="41" t="s">
        <v>79</v>
      </c>
      <c r="E39" s="42"/>
      <c r="F39" s="12" t="s">
        <v>24</v>
      </c>
      <c r="G39" s="11">
        <v>226</v>
      </c>
      <c r="H39" s="21">
        <f>40000+20784.04</f>
        <v>60784.04</v>
      </c>
      <c r="I39" s="21">
        <v>0</v>
      </c>
      <c r="J39" s="21">
        <v>0</v>
      </c>
    </row>
    <row r="40" spans="1:10" ht="32.25" customHeight="1">
      <c r="A40" s="13" t="s">
        <v>58</v>
      </c>
      <c r="B40" s="11">
        <v>911</v>
      </c>
      <c r="C40" s="12" t="s">
        <v>19</v>
      </c>
      <c r="D40" s="41" t="s">
        <v>20</v>
      </c>
      <c r="E40" s="42"/>
      <c r="F40" s="12" t="s">
        <v>24</v>
      </c>
      <c r="G40" s="11">
        <v>341</v>
      </c>
      <c r="H40" s="21">
        <v>20000</v>
      </c>
      <c r="I40" s="21">
        <v>15000</v>
      </c>
      <c r="J40" s="21">
        <v>15000</v>
      </c>
    </row>
    <row r="41" spans="1:10" ht="32.25" customHeight="1">
      <c r="A41" s="13" t="s">
        <v>51</v>
      </c>
      <c r="B41" s="11">
        <v>911</v>
      </c>
      <c r="C41" s="12" t="s">
        <v>19</v>
      </c>
      <c r="D41" s="41" t="s">
        <v>20</v>
      </c>
      <c r="E41" s="42"/>
      <c r="F41" s="12" t="s">
        <v>24</v>
      </c>
      <c r="G41" s="11">
        <v>342</v>
      </c>
      <c r="H41" s="21">
        <f>80000+100000</f>
        <v>180000</v>
      </c>
      <c r="I41" s="21">
        <v>50000</v>
      </c>
      <c r="J41" s="21">
        <v>50000</v>
      </c>
    </row>
    <row r="42" spans="1:10" ht="32.25" customHeight="1">
      <c r="A42" s="13" t="s">
        <v>55</v>
      </c>
      <c r="B42" s="11">
        <v>911</v>
      </c>
      <c r="C42" s="12" t="s">
        <v>19</v>
      </c>
      <c r="D42" s="41" t="s">
        <v>20</v>
      </c>
      <c r="E42" s="42"/>
      <c r="F42" s="12" t="s">
        <v>24</v>
      </c>
      <c r="G42" s="11">
        <v>343</v>
      </c>
      <c r="H42" s="21">
        <f>300000+175000</f>
        <v>475000</v>
      </c>
      <c r="I42" s="21">
        <v>300000</v>
      </c>
      <c r="J42" s="21">
        <v>300000</v>
      </c>
    </row>
    <row r="43" spans="1:10" ht="32.25" customHeight="1" hidden="1">
      <c r="A43" s="13" t="s">
        <v>71</v>
      </c>
      <c r="B43" s="11">
        <v>911</v>
      </c>
      <c r="C43" s="12" t="s">
        <v>19</v>
      </c>
      <c r="D43" s="41" t="s">
        <v>20</v>
      </c>
      <c r="E43" s="42"/>
      <c r="F43" s="12" t="s">
        <v>24</v>
      </c>
      <c r="G43" s="11">
        <v>346</v>
      </c>
      <c r="H43" s="21">
        <v>0</v>
      </c>
      <c r="I43" s="21">
        <v>0</v>
      </c>
      <c r="J43" s="21">
        <v>0</v>
      </c>
    </row>
    <row r="44" spans="1:10" ht="32.25" customHeight="1" hidden="1">
      <c r="A44" s="13" t="s">
        <v>51</v>
      </c>
      <c r="B44" s="11">
        <v>911</v>
      </c>
      <c r="C44" s="12" t="s">
        <v>19</v>
      </c>
      <c r="D44" s="41" t="s">
        <v>20</v>
      </c>
      <c r="E44" s="42"/>
      <c r="F44" s="12" t="s">
        <v>43</v>
      </c>
      <c r="G44" s="11">
        <v>323</v>
      </c>
      <c r="H44" s="21">
        <v>0</v>
      </c>
      <c r="I44" s="21">
        <v>0</v>
      </c>
      <c r="J44" s="21">
        <v>0</v>
      </c>
    </row>
    <row r="45" spans="1:10" ht="32.25" customHeight="1" hidden="1">
      <c r="A45" s="23" t="s">
        <v>47</v>
      </c>
      <c r="B45" s="11">
        <v>911</v>
      </c>
      <c r="C45" s="12" t="s">
        <v>19</v>
      </c>
      <c r="D45" s="41" t="s">
        <v>20</v>
      </c>
      <c r="E45" s="43"/>
      <c r="F45" s="12" t="s">
        <v>29</v>
      </c>
      <c r="G45" s="11">
        <v>290</v>
      </c>
      <c r="H45" s="22">
        <v>0</v>
      </c>
      <c r="I45" s="21">
        <v>0</v>
      </c>
      <c r="J45" s="21">
        <v>0</v>
      </c>
    </row>
    <row r="46" spans="1:10" ht="51.75" customHeight="1" hidden="1">
      <c r="A46" s="23" t="s">
        <v>53</v>
      </c>
      <c r="B46" s="11">
        <v>911</v>
      </c>
      <c r="C46" s="12" t="s">
        <v>19</v>
      </c>
      <c r="D46" s="41" t="s">
        <v>20</v>
      </c>
      <c r="E46" s="43"/>
      <c r="F46" s="12" t="s">
        <v>29</v>
      </c>
      <c r="G46" s="11">
        <v>293</v>
      </c>
      <c r="H46" s="21">
        <v>0</v>
      </c>
      <c r="I46" s="21">
        <v>0</v>
      </c>
      <c r="J46" s="21">
        <v>0</v>
      </c>
    </row>
    <row r="47" spans="1:10" ht="36.75" customHeight="1" hidden="1">
      <c r="A47" s="23" t="s">
        <v>49</v>
      </c>
      <c r="B47" s="11">
        <v>911</v>
      </c>
      <c r="C47" s="12" t="s">
        <v>19</v>
      </c>
      <c r="D47" s="41" t="s">
        <v>20</v>
      </c>
      <c r="E47" s="42"/>
      <c r="F47" s="12" t="s">
        <v>30</v>
      </c>
      <c r="G47" s="11">
        <v>290</v>
      </c>
      <c r="H47" s="22">
        <v>0</v>
      </c>
      <c r="I47" s="21">
        <v>0</v>
      </c>
      <c r="J47" s="21">
        <v>0</v>
      </c>
    </row>
    <row r="48" spans="1:10" ht="36.75" customHeight="1">
      <c r="A48" s="23" t="s">
        <v>48</v>
      </c>
      <c r="B48" s="11">
        <v>911</v>
      </c>
      <c r="C48" s="12" t="s">
        <v>19</v>
      </c>
      <c r="D48" s="41" t="s">
        <v>20</v>
      </c>
      <c r="E48" s="42"/>
      <c r="F48" s="12" t="s">
        <v>30</v>
      </c>
      <c r="G48" s="11">
        <v>291</v>
      </c>
      <c r="H48" s="21">
        <f>100000-5945.38-3337.58</f>
        <v>90717.04</v>
      </c>
      <c r="I48" s="21">
        <v>0</v>
      </c>
      <c r="J48" s="21">
        <v>0</v>
      </c>
    </row>
    <row r="49" spans="1:10" ht="42.75" customHeight="1" hidden="1">
      <c r="A49" s="23" t="s">
        <v>47</v>
      </c>
      <c r="B49" s="11">
        <v>911</v>
      </c>
      <c r="C49" s="12" t="s">
        <v>19</v>
      </c>
      <c r="D49" s="41" t="s">
        <v>20</v>
      </c>
      <c r="E49" s="42"/>
      <c r="F49" s="12" t="s">
        <v>31</v>
      </c>
      <c r="G49" s="11">
        <v>290</v>
      </c>
      <c r="H49" s="22">
        <v>0</v>
      </c>
      <c r="I49" s="21">
        <v>0</v>
      </c>
      <c r="J49" s="21">
        <v>0</v>
      </c>
    </row>
    <row r="50" spans="1:10" ht="30" customHeight="1">
      <c r="A50" s="23" t="s">
        <v>48</v>
      </c>
      <c r="B50" s="11">
        <v>911</v>
      </c>
      <c r="C50" s="12" t="s">
        <v>19</v>
      </c>
      <c r="D50" s="41" t="s">
        <v>20</v>
      </c>
      <c r="E50" s="42"/>
      <c r="F50" s="12" t="s">
        <v>31</v>
      </c>
      <c r="G50" s="11">
        <v>291</v>
      </c>
      <c r="H50" s="21">
        <v>1500</v>
      </c>
      <c r="I50" s="21">
        <v>0</v>
      </c>
      <c r="J50" s="21">
        <v>0</v>
      </c>
    </row>
    <row r="51" spans="1:10" ht="30" customHeight="1" hidden="1">
      <c r="A51" s="23" t="s">
        <v>48</v>
      </c>
      <c r="B51" s="11">
        <v>911</v>
      </c>
      <c r="C51" s="12" t="s">
        <v>19</v>
      </c>
      <c r="D51" s="41" t="s">
        <v>20</v>
      </c>
      <c r="E51" s="42"/>
      <c r="F51" s="12" t="s">
        <v>31</v>
      </c>
      <c r="G51" s="11">
        <v>291</v>
      </c>
      <c r="H51" s="21">
        <v>0</v>
      </c>
      <c r="I51" s="21">
        <v>0</v>
      </c>
      <c r="J51" s="21">
        <v>0</v>
      </c>
    </row>
    <row r="52" spans="1:10" ht="30" customHeight="1" hidden="1">
      <c r="A52" s="23" t="s">
        <v>50</v>
      </c>
      <c r="B52" s="11">
        <v>911</v>
      </c>
      <c r="C52" s="12" t="s">
        <v>19</v>
      </c>
      <c r="D52" s="41" t="s">
        <v>20</v>
      </c>
      <c r="E52" s="42"/>
      <c r="F52" s="12" t="s">
        <v>32</v>
      </c>
      <c r="G52" s="11">
        <v>290</v>
      </c>
      <c r="H52" s="22">
        <v>0</v>
      </c>
      <c r="I52" s="21">
        <v>0</v>
      </c>
      <c r="J52" s="21">
        <v>0</v>
      </c>
    </row>
    <row r="53" spans="1:10" ht="30" customHeight="1" hidden="1">
      <c r="A53" s="23" t="s">
        <v>50</v>
      </c>
      <c r="B53" s="11">
        <v>911</v>
      </c>
      <c r="C53" s="12" t="s">
        <v>19</v>
      </c>
      <c r="D53" s="41" t="s">
        <v>20</v>
      </c>
      <c r="E53" s="42"/>
      <c r="F53" s="12" t="s">
        <v>32</v>
      </c>
      <c r="G53" s="11">
        <v>291</v>
      </c>
      <c r="H53" s="21">
        <v>0</v>
      </c>
      <c r="I53" s="21">
        <v>0</v>
      </c>
      <c r="J53" s="21">
        <v>0</v>
      </c>
    </row>
    <row r="54" spans="1:10" ht="60" customHeight="1" hidden="1">
      <c r="A54" s="23" t="s">
        <v>53</v>
      </c>
      <c r="B54" s="11">
        <v>911</v>
      </c>
      <c r="C54" s="12" t="s">
        <v>19</v>
      </c>
      <c r="D54" s="41" t="s">
        <v>20</v>
      </c>
      <c r="E54" s="42"/>
      <c r="F54" s="12" t="s">
        <v>29</v>
      </c>
      <c r="G54" s="11">
        <v>291</v>
      </c>
      <c r="H54" s="21">
        <v>0</v>
      </c>
      <c r="I54" s="21">
        <v>0</v>
      </c>
      <c r="J54" s="21">
        <v>0</v>
      </c>
    </row>
    <row r="55" spans="1:10" ht="30" customHeight="1">
      <c r="A55" s="23" t="s">
        <v>48</v>
      </c>
      <c r="B55" s="11">
        <v>911</v>
      </c>
      <c r="C55" s="12" t="s">
        <v>19</v>
      </c>
      <c r="D55" s="41" t="s">
        <v>20</v>
      </c>
      <c r="E55" s="42"/>
      <c r="F55" s="12" t="s">
        <v>32</v>
      </c>
      <c r="G55" s="11">
        <v>291</v>
      </c>
      <c r="H55" s="21">
        <v>3337.58</v>
      </c>
      <c r="I55" s="21">
        <v>0</v>
      </c>
      <c r="J55" s="21">
        <v>0</v>
      </c>
    </row>
    <row r="56" spans="1:10" ht="19.5" customHeight="1">
      <c r="A56" s="13" t="s">
        <v>33</v>
      </c>
      <c r="B56" s="11">
        <v>911</v>
      </c>
      <c r="C56" s="12" t="s">
        <v>19</v>
      </c>
      <c r="D56" s="41" t="s">
        <v>34</v>
      </c>
      <c r="E56" s="42"/>
      <c r="F56" s="12" t="s">
        <v>24</v>
      </c>
      <c r="G56" s="11">
        <v>225</v>
      </c>
      <c r="H56" s="21">
        <v>791000</v>
      </c>
      <c r="I56" s="21">
        <v>1120000</v>
      </c>
      <c r="J56" s="21">
        <v>770000</v>
      </c>
    </row>
    <row r="57" spans="1:10" ht="19.5" customHeight="1" hidden="1">
      <c r="A57" s="13" t="s">
        <v>33</v>
      </c>
      <c r="B57" s="11">
        <v>911</v>
      </c>
      <c r="C57" s="12" t="s">
        <v>19</v>
      </c>
      <c r="D57" s="41" t="s">
        <v>34</v>
      </c>
      <c r="E57" s="42"/>
      <c r="F57" s="12" t="s">
        <v>24</v>
      </c>
      <c r="G57" s="11">
        <v>226</v>
      </c>
      <c r="H57" s="21">
        <v>0</v>
      </c>
      <c r="I57" s="21">
        <v>0</v>
      </c>
      <c r="J57" s="21">
        <v>0</v>
      </c>
    </row>
    <row r="58" spans="1:10" ht="30" customHeight="1">
      <c r="A58" s="13" t="s">
        <v>72</v>
      </c>
      <c r="B58" s="11">
        <v>911</v>
      </c>
      <c r="C58" s="12" t="s">
        <v>19</v>
      </c>
      <c r="D58" s="41" t="s">
        <v>35</v>
      </c>
      <c r="E58" s="42"/>
      <c r="F58" s="12" t="s">
        <v>36</v>
      </c>
      <c r="G58" s="11">
        <v>211</v>
      </c>
      <c r="H58" s="21">
        <v>6856700</v>
      </c>
      <c r="I58" s="21">
        <v>6856700</v>
      </c>
      <c r="J58" s="21">
        <v>6856700</v>
      </c>
    </row>
    <row r="59" spans="1:10" ht="16.5" customHeight="1" hidden="1">
      <c r="A59" s="13" t="s">
        <v>37</v>
      </c>
      <c r="B59" s="11">
        <v>911</v>
      </c>
      <c r="C59" s="12" t="s">
        <v>19</v>
      </c>
      <c r="D59" s="41" t="s">
        <v>35</v>
      </c>
      <c r="E59" s="42"/>
      <c r="F59" s="12" t="s">
        <v>38</v>
      </c>
      <c r="G59" s="11">
        <v>212</v>
      </c>
      <c r="H59" s="21">
        <v>0</v>
      </c>
      <c r="I59" s="21">
        <v>0</v>
      </c>
      <c r="J59" s="21">
        <v>0</v>
      </c>
    </row>
    <row r="60" spans="1:10" ht="29.25" customHeight="1">
      <c r="A60" s="13" t="s">
        <v>72</v>
      </c>
      <c r="B60" s="11">
        <v>911</v>
      </c>
      <c r="C60" s="12" t="s">
        <v>19</v>
      </c>
      <c r="D60" s="41" t="s">
        <v>35</v>
      </c>
      <c r="E60" s="42"/>
      <c r="F60" s="12" t="s">
        <v>39</v>
      </c>
      <c r="G60" s="11">
        <v>213</v>
      </c>
      <c r="H60" s="21">
        <v>2070700</v>
      </c>
      <c r="I60" s="21">
        <v>2070700</v>
      </c>
      <c r="J60" s="21">
        <v>2070700</v>
      </c>
    </row>
    <row r="61" spans="1:10" ht="28.5" customHeight="1">
      <c r="A61" s="13" t="s">
        <v>72</v>
      </c>
      <c r="B61" s="11">
        <v>911</v>
      </c>
      <c r="C61" s="12" t="s">
        <v>19</v>
      </c>
      <c r="D61" s="41" t="s">
        <v>76</v>
      </c>
      <c r="E61" s="42"/>
      <c r="F61" s="12" t="s">
        <v>36</v>
      </c>
      <c r="G61" s="11">
        <v>222</v>
      </c>
      <c r="H61" s="21">
        <v>1124000</v>
      </c>
      <c r="I61" s="21">
        <v>674400</v>
      </c>
      <c r="J61" s="21">
        <f>I61</f>
        <v>674400</v>
      </c>
    </row>
    <row r="62" spans="1:10" ht="30" customHeight="1">
      <c r="A62" s="13" t="s">
        <v>72</v>
      </c>
      <c r="B62" s="11">
        <v>911</v>
      </c>
      <c r="C62" s="12" t="s">
        <v>19</v>
      </c>
      <c r="D62" s="41" t="s">
        <v>76</v>
      </c>
      <c r="E62" s="42"/>
      <c r="F62" s="12" t="s">
        <v>39</v>
      </c>
      <c r="G62" s="11">
        <v>226</v>
      </c>
      <c r="H62" s="21">
        <v>339500</v>
      </c>
      <c r="I62" s="21">
        <v>203700</v>
      </c>
      <c r="J62" s="21">
        <f>I62</f>
        <v>203700</v>
      </c>
    </row>
    <row r="63" spans="1:10" ht="15.75" customHeight="1" hidden="1">
      <c r="A63" s="13" t="s">
        <v>25</v>
      </c>
      <c r="B63" s="11">
        <v>911</v>
      </c>
      <c r="C63" s="12" t="s">
        <v>19</v>
      </c>
      <c r="D63" s="41" t="s">
        <v>35</v>
      </c>
      <c r="E63" s="42"/>
      <c r="F63" s="12" t="s">
        <v>22</v>
      </c>
      <c r="G63" s="11">
        <v>226</v>
      </c>
      <c r="H63" s="21">
        <v>0</v>
      </c>
      <c r="I63" s="21">
        <v>0</v>
      </c>
      <c r="J63" s="21">
        <v>0</v>
      </c>
    </row>
    <row r="64" spans="1:10" ht="15" customHeight="1" hidden="1">
      <c r="A64" s="24" t="s">
        <v>46</v>
      </c>
      <c r="B64" s="11">
        <v>911</v>
      </c>
      <c r="C64" s="12" t="s">
        <v>19</v>
      </c>
      <c r="D64" s="41" t="s">
        <v>35</v>
      </c>
      <c r="E64" s="42"/>
      <c r="F64" s="12" t="s">
        <v>24</v>
      </c>
      <c r="G64" s="11">
        <v>226</v>
      </c>
      <c r="H64" s="22">
        <v>0</v>
      </c>
      <c r="I64" s="22"/>
      <c r="J64" s="22"/>
    </row>
    <row r="65" spans="1:10" ht="19.5" customHeight="1">
      <c r="A65" s="24" t="s">
        <v>33</v>
      </c>
      <c r="B65" s="11">
        <v>911</v>
      </c>
      <c r="C65" s="12" t="s">
        <v>19</v>
      </c>
      <c r="D65" s="41" t="s">
        <v>35</v>
      </c>
      <c r="E65" s="42"/>
      <c r="F65" s="12" t="s">
        <v>24</v>
      </c>
      <c r="G65" s="11">
        <v>226</v>
      </c>
      <c r="H65" s="21">
        <v>648400</v>
      </c>
      <c r="I65" s="21">
        <v>648400</v>
      </c>
      <c r="J65" s="21">
        <v>648400</v>
      </c>
    </row>
    <row r="66" spans="1:10" ht="21" customHeight="1" hidden="1">
      <c r="A66" s="24" t="s">
        <v>73</v>
      </c>
      <c r="B66" s="11">
        <v>911</v>
      </c>
      <c r="C66" s="12" t="s">
        <v>19</v>
      </c>
      <c r="D66" s="41" t="s">
        <v>35</v>
      </c>
      <c r="E66" s="42"/>
      <c r="F66" s="12" t="s">
        <v>24</v>
      </c>
      <c r="G66" s="11">
        <v>226</v>
      </c>
      <c r="H66" s="21">
        <v>0</v>
      </c>
      <c r="I66" s="21">
        <v>0</v>
      </c>
      <c r="J66" s="21">
        <v>0</v>
      </c>
    </row>
    <row r="67" spans="1:10" ht="30.75" customHeight="1" hidden="1">
      <c r="A67" s="13" t="s">
        <v>27</v>
      </c>
      <c r="B67" s="11">
        <v>911</v>
      </c>
      <c r="C67" s="12" t="s">
        <v>19</v>
      </c>
      <c r="D67" s="41" t="s">
        <v>35</v>
      </c>
      <c r="E67" s="42"/>
      <c r="F67" s="12" t="s">
        <v>24</v>
      </c>
      <c r="G67" s="11">
        <v>340</v>
      </c>
      <c r="H67" s="21">
        <v>0</v>
      </c>
      <c r="I67" s="21">
        <v>0</v>
      </c>
      <c r="J67" s="21">
        <v>0</v>
      </c>
    </row>
    <row r="68" spans="1:10" ht="17.25" customHeight="1" hidden="1">
      <c r="A68" s="13" t="s">
        <v>28</v>
      </c>
      <c r="B68" s="11">
        <v>911</v>
      </c>
      <c r="C68" s="12" t="s">
        <v>19</v>
      </c>
      <c r="D68" s="41" t="s">
        <v>35</v>
      </c>
      <c r="E68" s="42"/>
      <c r="F68" s="12" t="s">
        <v>31</v>
      </c>
      <c r="G68" s="11">
        <v>290</v>
      </c>
      <c r="H68" s="21"/>
      <c r="I68" s="21"/>
      <c r="J68" s="21"/>
    </row>
    <row r="69" spans="1:10" ht="21" customHeight="1">
      <c r="A69" s="13" t="s">
        <v>21</v>
      </c>
      <c r="B69" s="11">
        <v>911</v>
      </c>
      <c r="C69" s="12" t="s">
        <v>40</v>
      </c>
      <c r="D69" s="41" t="s">
        <v>77</v>
      </c>
      <c r="E69" s="42"/>
      <c r="F69" s="12" t="s">
        <v>22</v>
      </c>
      <c r="G69" s="11">
        <v>221</v>
      </c>
      <c r="H69" s="21">
        <v>20000</v>
      </c>
      <c r="I69" s="21">
        <v>20000</v>
      </c>
      <c r="J69" s="21">
        <f>I69</f>
        <v>20000</v>
      </c>
    </row>
    <row r="70" spans="1:10" ht="33.75" customHeight="1" hidden="1">
      <c r="A70" s="25" t="s">
        <v>27</v>
      </c>
      <c r="B70" s="11">
        <v>911</v>
      </c>
      <c r="C70" s="12" t="s">
        <v>40</v>
      </c>
      <c r="D70" s="41" t="s">
        <v>41</v>
      </c>
      <c r="E70" s="43"/>
      <c r="F70" s="12" t="s">
        <v>24</v>
      </c>
      <c r="G70" s="11">
        <v>340</v>
      </c>
      <c r="H70" s="22">
        <v>0</v>
      </c>
      <c r="I70" s="22">
        <v>38</v>
      </c>
      <c r="J70" s="22">
        <v>38</v>
      </c>
    </row>
    <row r="71" spans="1:10" ht="33.75" customHeight="1" hidden="1">
      <c r="A71" s="23" t="s">
        <v>51</v>
      </c>
      <c r="B71" s="11">
        <v>911</v>
      </c>
      <c r="C71" s="12" t="s">
        <v>40</v>
      </c>
      <c r="D71" s="41" t="s">
        <v>41</v>
      </c>
      <c r="E71" s="43"/>
      <c r="F71" s="12" t="s">
        <v>24</v>
      </c>
      <c r="G71" s="11">
        <v>342</v>
      </c>
      <c r="H71" s="21">
        <v>0</v>
      </c>
      <c r="I71" s="21">
        <v>0</v>
      </c>
      <c r="J71" s="21">
        <v>0</v>
      </c>
    </row>
    <row r="72" spans="1:10" ht="33.75" customHeight="1">
      <c r="A72" s="24" t="s">
        <v>26</v>
      </c>
      <c r="B72" s="11">
        <v>911</v>
      </c>
      <c r="C72" s="12" t="s">
        <v>19</v>
      </c>
      <c r="D72" s="41" t="s">
        <v>35</v>
      </c>
      <c r="E72" s="43"/>
      <c r="F72" s="12" t="s">
        <v>24</v>
      </c>
      <c r="G72" s="11">
        <v>310</v>
      </c>
      <c r="H72" s="21">
        <v>45000</v>
      </c>
      <c r="I72" s="21">
        <v>45000</v>
      </c>
      <c r="J72" s="21">
        <v>45000</v>
      </c>
    </row>
    <row r="73" spans="1:10" ht="33.75" customHeight="1" hidden="1">
      <c r="A73" s="24" t="s">
        <v>59</v>
      </c>
      <c r="B73" s="11">
        <v>911</v>
      </c>
      <c r="C73" s="12" t="s">
        <v>19</v>
      </c>
      <c r="D73" s="41" t="s">
        <v>35</v>
      </c>
      <c r="E73" s="43"/>
      <c r="F73" s="12" t="s">
        <v>24</v>
      </c>
      <c r="G73" s="11">
        <v>346</v>
      </c>
      <c r="H73" s="21">
        <v>0</v>
      </c>
      <c r="I73" s="21">
        <v>10</v>
      </c>
      <c r="J73" s="21">
        <v>10</v>
      </c>
    </row>
    <row r="74" spans="1:10" ht="48" customHeight="1" hidden="1">
      <c r="A74" s="24" t="s">
        <v>56</v>
      </c>
      <c r="B74" s="11">
        <v>911</v>
      </c>
      <c r="C74" s="12" t="s">
        <v>19</v>
      </c>
      <c r="D74" s="41" t="s">
        <v>35</v>
      </c>
      <c r="E74" s="43"/>
      <c r="F74" s="12" t="s">
        <v>24</v>
      </c>
      <c r="G74" s="11">
        <v>349</v>
      </c>
      <c r="H74" s="21">
        <v>0</v>
      </c>
      <c r="I74" s="21">
        <v>0</v>
      </c>
      <c r="J74" s="21">
        <v>0</v>
      </c>
    </row>
    <row r="75" spans="1:10" ht="24.75" customHeight="1" hidden="1">
      <c r="A75" s="13" t="s">
        <v>25</v>
      </c>
      <c r="B75" s="11">
        <v>911</v>
      </c>
      <c r="C75" s="12" t="s">
        <v>40</v>
      </c>
      <c r="D75" s="41" t="s">
        <v>41</v>
      </c>
      <c r="E75" s="43"/>
      <c r="F75" s="12" t="s">
        <v>24</v>
      </c>
      <c r="G75" s="11">
        <v>226</v>
      </c>
      <c r="H75" s="21">
        <v>0</v>
      </c>
      <c r="I75" s="21">
        <v>0</v>
      </c>
      <c r="J75" s="21">
        <v>0</v>
      </c>
    </row>
    <row r="76" spans="1:10" ht="34.5" customHeight="1" hidden="1">
      <c r="A76" s="25" t="s">
        <v>27</v>
      </c>
      <c r="B76" s="11">
        <v>911</v>
      </c>
      <c r="C76" s="12" t="s">
        <v>42</v>
      </c>
      <c r="D76" s="41" t="s">
        <v>52</v>
      </c>
      <c r="E76" s="42"/>
      <c r="F76" s="12" t="s">
        <v>43</v>
      </c>
      <c r="G76" s="11">
        <v>340</v>
      </c>
      <c r="H76" s="22">
        <v>0</v>
      </c>
      <c r="I76" s="22">
        <v>211</v>
      </c>
      <c r="J76" s="22">
        <v>211</v>
      </c>
    </row>
    <row r="77" spans="1:10" ht="34.5" customHeight="1">
      <c r="A77" s="23" t="s">
        <v>51</v>
      </c>
      <c r="B77" s="11">
        <v>911</v>
      </c>
      <c r="C77" s="12" t="s">
        <v>42</v>
      </c>
      <c r="D77" s="41" t="s">
        <v>52</v>
      </c>
      <c r="E77" s="42"/>
      <c r="F77" s="12" t="s">
        <v>43</v>
      </c>
      <c r="G77" s="11">
        <v>342</v>
      </c>
      <c r="H77" s="21">
        <v>90000</v>
      </c>
      <c r="I77" s="21">
        <v>90000</v>
      </c>
      <c r="J77" s="21">
        <f>I77</f>
        <v>90000</v>
      </c>
    </row>
    <row r="78" spans="1:10" ht="48.75" customHeight="1">
      <c r="A78" s="13" t="s">
        <v>63</v>
      </c>
      <c r="B78" s="11">
        <v>911</v>
      </c>
      <c r="C78" s="12" t="s">
        <v>19</v>
      </c>
      <c r="D78" s="41" t="s">
        <v>64</v>
      </c>
      <c r="E78" s="43"/>
      <c r="F78" s="12" t="s">
        <v>24</v>
      </c>
      <c r="G78" s="11"/>
      <c r="H78" s="21">
        <v>348000</v>
      </c>
      <c r="I78" s="21">
        <v>348000</v>
      </c>
      <c r="J78" s="21">
        <f>I78</f>
        <v>348000</v>
      </c>
    </row>
    <row r="79" spans="1:10" ht="48" customHeight="1">
      <c r="A79" s="13" t="s">
        <v>65</v>
      </c>
      <c r="B79" s="11">
        <v>911</v>
      </c>
      <c r="C79" s="12" t="s">
        <v>19</v>
      </c>
      <c r="D79" s="41" t="s">
        <v>66</v>
      </c>
      <c r="E79" s="43"/>
      <c r="F79" s="12" t="s">
        <v>36</v>
      </c>
      <c r="G79" s="11"/>
      <c r="H79" s="21">
        <v>702000</v>
      </c>
      <c r="I79" s="21">
        <v>702000</v>
      </c>
      <c r="J79" s="21">
        <v>702000</v>
      </c>
    </row>
    <row r="80" spans="1:10" ht="48" customHeight="1">
      <c r="A80" s="13" t="s">
        <v>65</v>
      </c>
      <c r="B80" s="11">
        <v>911</v>
      </c>
      <c r="C80" s="12" t="s">
        <v>19</v>
      </c>
      <c r="D80" s="41" t="s">
        <v>66</v>
      </c>
      <c r="E80" s="43"/>
      <c r="F80" s="12" t="s">
        <v>39</v>
      </c>
      <c r="G80" s="11"/>
      <c r="H80" s="21">
        <v>212000</v>
      </c>
      <c r="I80" s="21">
        <v>212000</v>
      </c>
      <c r="J80" s="21">
        <v>212000</v>
      </c>
    </row>
    <row r="81" spans="1:10" ht="21" customHeight="1">
      <c r="A81" s="8" t="s">
        <v>44</v>
      </c>
      <c r="B81" s="12"/>
      <c r="C81" s="12"/>
      <c r="D81" s="41"/>
      <c r="E81" s="42"/>
      <c r="F81" s="12"/>
      <c r="G81" s="14"/>
      <c r="H81" s="22">
        <f>H30+H31+H32+H33+H34+H35+H36+H40+H41+H42+H48+H50+H56+H58+H60+H61+H62+H65+H69+H72+H77+H78+H79+H80+H39+H55</f>
        <v>16913958.659999996</v>
      </c>
      <c r="I81" s="22">
        <f>I30+I31+I32+I33+I34+I35+I36+I40+I41+I42+I48+I50+I56+I58+I60+I61+I62+I65+I69+I72+I77+I78+I79+I80</f>
        <v>16062900</v>
      </c>
      <c r="J81" s="22">
        <f>J30+J31+J32+J33+J34+J35+J36+J40+J41+J42+J48+J50+J56+J58+J60+J61+J62+J65+J69+J72+J77+J78+J79+J80</f>
        <v>15155900</v>
      </c>
    </row>
    <row r="82" spans="1:10" ht="21" customHeight="1">
      <c r="A82" s="15"/>
      <c r="B82" s="16"/>
      <c r="C82" s="16"/>
      <c r="D82" s="16"/>
      <c r="E82" s="16"/>
      <c r="F82" s="16"/>
      <c r="G82" s="17"/>
      <c r="H82" s="18"/>
      <c r="I82" s="18"/>
      <c r="J82" s="18"/>
    </row>
    <row r="83" spans="1:10" ht="21" customHeight="1">
      <c r="A83" s="15"/>
      <c r="B83" s="16"/>
      <c r="C83" s="16"/>
      <c r="D83" s="16"/>
      <c r="E83" s="16"/>
      <c r="F83" s="16"/>
      <c r="G83" s="17"/>
      <c r="H83" s="18"/>
      <c r="I83" s="18"/>
      <c r="J83" s="18"/>
    </row>
    <row r="84" ht="15"/>
    <row r="85" spans="1:10" ht="15">
      <c r="A85" s="26" t="s">
        <v>54</v>
      </c>
      <c r="B85" s="26"/>
      <c r="C85" s="26"/>
      <c r="D85" s="26"/>
      <c r="E85" s="26"/>
      <c r="F85" s="26"/>
      <c r="G85" s="26"/>
      <c r="H85" s="26"/>
      <c r="I85" s="26"/>
      <c r="J85" s="26"/>
    </row>
    <row r="86" ht="15">
      <c r="A86" s="20" t="s">
        <v>45</v>
      </c>
    </row>
    <row r="87" ht="15"/>
    <row r="88" ht="15"/>
    <row r="89" ht="15"/>
  </sheetData>
  <sheetProtection/>
  <mergeCells count="84">
    <mergeCell ref="D77:E77"/>
    <mergeCell ref="D78:E78"/>
    <mergeCell ref="D79:E79"/>
    <mergeCell ref="D80:E80"/>
    <mergeCell ref="D81:E81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D52:E52"/>
    <mergeCell ref="D53:E53"/>
    <mergeCell ref="D54:E54"/>
    <mergeCell ref="D56:E56"/>
    <mergeCell ref="D57:E57"/>
    <mergeCell ref="D58:E58"/>
    <mergeCell ref="D55:E55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A26:A27"/>
    <mergeCell ref="B26:G26"/>
    <mergeCell ref="H26:H27"/>
    <mergeCell ref="I26:I27"/>
    <mergeCell ref="J26:J27"/>
    <mergeCell ref="D27:E27"/>
    <mergeCell ref="A21:H21"/>
    <mergeCell ref="A22:H22"/>
    <mergeCell ref="A23:H23"/>
    <mergeCell ref="A24:B24"/>
    <mergeCell ref="D24:H24"/>
    <mergeCell ref="A25:H25"/>
    <mergeCell ref="A16:H16"/>
    <mergeCell ref="A17:H17"/>
    <mergeCell ref="A18:H18"/>
    <mergeCell ref="A19:H19"/>
    <mergeCell ref="A20:B20"/>
    <mergeCell ref="D20:H20"/>
    <mergeCell ref="A10:H10"/>
    <mergeCell ref="A11:H11"/>
    <mergeCell ref="A12:H12"/>
    <mergeCell ref="A13:H13"/>
    <mergeCell ref="A14:H14"/>
    <mergeCell ref="A15:H15"/>
    <mergeCell ref="A4:H4"/>
    <mergeCell ref="A5:H5"/>
    <mergeCell ref="A6:H6"/>
    <mergeCell ref="A7:H7"/>
    <mergeCell ref="A8:H8"/>
    <mergeCell ref="A9:H9"/>
  </mergeCells>
  <printOptions/>
  <pageMargins left="0.74" right="0.16" top="0.2" bottom="0.17" header="0.31496062992125984" footer="0.31496062992125984"/>
  <pageSetup fitToHeight="1" fitToWidth="1" horizontalDpi="180" verticalDpi="18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7"/>
  <sheetViews>
    <sheetView zoomScalePageLayoutView="0" workbookViewId="0" topLeftCell="A65">
      <selection activeCell="H77" sqref="H77"/>
    </sheetView>
  </sheetViews>
  <sheetFormatPr defaultColWidth="9.140625" defaultRowHeight="15"/>
  <cols>
    <col min="1" max="1" width="36.8515625" style="20" customWidth="1"/>
    <col min="2" max="6" width="8.8515625" style="20" customWidth="1"/>
    <col min="7" max="7" width="8.8515625" style="20" hidden="1" customWidth="1"/>
    <col min="8" max="10" width="16.8515625" style="20" customWidth="1"/>
    <col min="11" max="16384" width="8.8515625" style="20" customWidth="1"/>
  </cols>
  <sheetData>
    <row r="3" ht="15"/>
    <row r="4" spans="1:10" ht="15.75">
      <c r="A4" s="27" t="s">
        <v>0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.75">
      <c r="A5" s="28" t="s">
        <v>1</v>
      </c>
      <c r="B5" s="28"/>
      <c r="C5" s="28"/>
      <c r="D5" s="28"/>
      <c r="E5" s="28"/>
      <c r="F5" s="28"/>
      <c r="G5" s="28"/>
      <c r="H5" s="28"/>
      <c r="I5" s="2"/>
      <c r="J5" s="2"/>
    </row>
    <row r="6" spans="1:10" ht="15.75">
      <c r="A6" s="28" t="s">
        <v>60</v>
      </c>
      <c r="B6" s="28"/>
      <c r="C6" s="28"/>
      <c r="D6" s="28"/>
      <c r="E6" s="28"/>
      <c r="F6" s="28"/>
      <c r="G6" s="28"/>
      <c r="H6" s="28"/>
      <c r="I6" s="2"/>
      <c r="J6" s="2"/>
    </row>
    <row r="7" spans="1:10" ht="15.75">
      <c r="A7" s="28" t="s">
        <v>62</v>
      </c>
      <c r="B7" s="28"/>
      <c r="C7" s="28"/>
      <c r="D7" s="28"/>
      <c r="E7" s="28"/>
      <c r="F7" s="28"/>
      <c r="G7" s="28"/>
      <c r="H7" s="28"/>
      <c r="I7" s="2"/>
      <c r="J7" s="2"/>
    </row>
    <row r="8" spans="1:10" ht="15.75">
      <c r="A8" s="28" t="s">
        <v>2</v>
      </c>
      <c r="B8" s="28"/>
      <c r="C8" s="28"/>
      <c r="D8" s="28"/>
      <c r="E8" s="28"/>
      <c r="F8" s="28"/>
      <c r="G8" s="28"/>
      <c r="H8" s="28"/>
      <c r="I8" s="2"/>
      <c r="J8" s="2"/>
    </row>
    <row r="9" spans="1:10" ht="15.75">
      <c r="A9" s="28" t="s">
        <v>82</v>
      </c>
      <c r="B9" s="28"/>
      <c r="C9" s="28"/>
      <c r="D9" s="28"/>
      <c r="E9" s="28"/>
      <c r="F9" s="28"/>
      <c r="G9" s="28"/>
      <c r="H9" s="28"/>
      <c r="I9" s="2"/>
      <c r="J9" s="2"/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3"/>
      <c r="J10" s="3"/>
    </row>
    <row r="11" spans="1:10" ht="15">
      <c r="A11" s="30" t="s">
        <v>3</v>
      </c>
      <c r="B11" s="30"/>
      <c r="C11" s="30"/>
      <c r="D11" s="30"/>
      <c r="E11" s="30"/>
      <c r="F11" s="30"/>
      <c r="G11" s="30"/>
      <c r="H11" s="30"/>
      <c r="I11" s="4"/>
      <c r="J11" s="4"/>
    </row>
    <row r="12" spans="1:10" ht="15">
      <c r="A12" s="29" t="s">
        <v>75</v>
      </c>
      <c r="B12" s="29"/>
      <c r="C12" s="29"/>
      <c r="D12" s="29"/>
      <c r="E12" s="29"/>
      <c r="F12" s="29"/>
      <c r="G12" s="29"/>
      <c r="H12" s="29"/>
      <c r="I12" s="3"/>
      <c r="J12" s="3"/>
    </row>
    <row r="13" spans="1:10" ht="15">
      <c r="A13" s="29"/>
      <c r="B13" s="29"/>
      <c r="C13" s="29"/>
      <c r="D13" s="29"/>
      <c r="E13" s="29"/>
      <c r="F13" s="29"/>
      <c r="G13" s="29"/>
      <c r="H13" s="29"/>
      <c r="I13" s="3"/>
      <c r="J13" s="3"/>
    </row>
    <row r="14" spans="1:10" ht="31.5" customHeight="1">
      <c r="A14" s="30" t="s">
        <v>67</v>
      </c>
      <c r="B14" s="30"/>
      <c r="C14" s="30"/>
      <c r="D14" s="30"/>
      <c r="E14" s="30"/>
      <c r="F14" s="30"/>
      <c r="G14" s="30"/>
      <c r="H14" s="30"/>
      <c r="I14" s="4"/>
      <c r="J14" s="4"/>
    </row>
    <row r="15" spans="1:10" ht="15">
      <c r="A15" s="28" t="s">
        <v>4</v>
      </c>
      <c r="B15" s="28"/>
      <c r="C15" s="28"/>
      <c r="D15" s="28"/>
      <c r="E15" s="28"/>
      <c r="F15" s="28"/>
      <c r="G15" s="28"/>
      <c r="H15" s="28"/>
      <c r="I15" s="2"/>
      <c r="J15" s="2"/>
    </row>
    <row r="16" spans="1:10" ht="15">
      <c r="A16" s="28" t="s">
        <v>5</v>
      </c>
      <c r="B16" s="28"/>
      <c r="C16" s="28"/>
      <c r="D16" s="28"/>
      <c r="E16" s="28"/>
      <c r="F16" s="28"/>
      <c r="G16" s="28"/>
      <c r="H16" s="28"/>
      <c r="I16" s="2"/>
      <c r="J16" s="2"/>
    </row>
    <row r="17" spans="1:10" ht="15">
      <c r="A17" s="28" t="s">
        <v>6</v>
      </c>
      <c r="B17" s="28"/>
      <c r="C17" s="28"/>
      <c r="D17" s="28"/>
      <c r="E17" s="28"/>
      <c r="F17" s="28"/>
      <c r="G17" s="28"/>
      <c r="H17" s="28"/>
      <c r="I17" s="2"/>
      <c r="J17" s="2"/>
    </row>
    <row r="18" spans="1:10" ht="15">
      <c r="A18" s="28" t="s">
        <v>7</v>
      </c>
      <c r="B18" s="28"/>
      <c r="C18" s="28"/>
      <c r="D18" s="28"/>
      <c r="E18" s="28"/>
      <c r="F18" s="28"/>
      <c r="G18" s="28"/>
      <c r="H18" s="28"/>
      <c r="I18" s="2"/>
      <c r="J18" s="2"/>
    </row>
    <row r="19" spans="1:10" ht="15">
      <c r="A19" s="29"/>
      <c r="B19" s="29"/>
      <c r="C19" s="29"/>
      <c r="D19" s="29"/>
      <c r="E19" s="29"/>
      <c r="F19" s="29"/>
      <c r="G19" s="29"/>
      <c r="H19" s="29"/>
      <c r="I19" s="3"/>
      <c r="J19" s="3"/>
    </row>
    <row r="20" spans="1:10" ht="30.75" customHeight="1">
      <c r="A20" s="30" t="s">
        <v>8</v>
      </c>
      <c r="B20" s="30"/>
      <c r="C20" s="5"/>
      <c r="D20" s="31" t="s">
        <v>61</v>
      </c>
      <c r="E20" s="31"/>
      <c r="F20" s="31"/>
      <c r="G20" s="31"/>
      <c r="H20" s="31"/>
      <c r="I20" s="6"/>
      <c r="J20" s="6"/>
    </row>
    <row r="21" spans="1:10" ht="15">
      <c r="A21" s="29"/>
      <c r="B21" s="29"/>
      <c r="C21" s="29"/>
      <c r="D21" s="29"/>
      <c r="E21" s="29"/>
      <c r="F21" s="29"/>
      <c r="G21" s="29"/>
      <c r="H21" s="29"/>
      <c r="I21" s="3"/>
      <c r="J21" s="3"/>
    </row>
    <row r="22" spans="1:10" ht="15">
      <c r="A22" s="32" t="s">
        <v>9</v>
      </c>
      <c r="B22" s="32"/>
      <c r="C22" s="32"/>
      <c r="D22" s="32"/>
      <c r="E22" s="32"/>
      <c r="F22" s="32"/>
      <c r="G22" s="32"/>
      <c r="H22" s="32"/>
      <c r="I22" s="7"/>
      <c r="J22" s="7"/>
    </row>
    <row r="23" spans="1:10" ht="15">
      <c r="A23" s="29"/>
      <c r="B23" s="29"/>
      <c r="C23" s="29"/>
      <c r="D23" s="29"/>
      <c r="E23" s="29"/>
      <c r="F23" s="29"/>
      <c r="G23" s="29"/>
      <c r="H23" s="29"/>
      <c r="I23" s="3"/>
      <c r="J23" s="3"/>
    </row>
    <row r="24" spans="1:10" ht="83.25" customHeight="1">
      <c r="A24" s="30" t="s">
        <v>10</v>
      </c>
      <c r="B24" s="30"/>
      <c r="C24" s="5"/>
      <c r="D24" s="31" t="s">
        <v>67</v>
      </c>
      <c r="E24" s="31"/>
      <c r="F24" s="31"/>
      <c r="G24" s="31"/>
      <c r="H24" s="31"/>
      <c r="I24" s="6"/>
      <c r="J24" s="6"/>
    </row>
    <row r="25" spans="1:10" ht="15">
      <c r="A25" s="33"/>
      <c r="B25" s="33"/>
      <c r="C25" s="33"/>
      <c r="D25" s="33"/>
      <c r="E25" s="33"/>
      <c r="F25" s="33"/>
      <c r="G25" s="33"/>
      <c r="H25" s="33"/>
      <c r="I25" s="6"/>
      <c r="J25" s="6"/>
    </row>
    <row r="26" spans="1:10" ht="15.75" customHeight="1">
      <c r="A26" s="34" t="s">
        <v>11</v>
      </c>
      <c r="B26" s="36" t="s">
        <v>12</v>
      </c>
      <c r="C26" s="37"/>
      <c r="D26" s="37"/>
      <c r="E26" s="37"/>
      <c r="F26" s="37"/>
      <c r="G26" s="38"/>
      <c r="H26" s="34" t="s">
        <v>68</v>
      </c>
      <c r="I26" s="34" t="s">
        <v>68</v>
      </c>
      <c r="J26" s="34" t="s">
        <v>68</v>
      </c>
    </row>
    <row r="27" spans="1:10" ht="55.5" customHeight="1">
      <c r="A27" s="35"/>
      <c r="B27" s="8" t="s">
        <v>13</v>
      </c>
      <c r="C27" s="8" t="s">
        <v>14</v>
      </c>
      <c r="D27" s="36" t="s">
        <v>15</v>
      </c>
      <c r="E27" s="38"/>
      <c r="F27" s="8" t="s">
        <v>16</v>
      </c>
      <c r="G27" s="8" t="s">
        <v>17</v>
      </c>
      <c r="H27" s="35"/>
      <c r="I27" s="35"/>
      <c r="J27" s="35"/>
    </row>
    <row r="28" spans="1:10" ht="14.25">
      <c r="A28" s="9">
        <v>1</v>
      </c>
      <c r="B28" s="9">
        <v>2</v>
      </c>
      <c r="C28" s="9">
        <v>3</v>
      </c>
      <c r="D28" s="39">
        <v>4</v>
      </c>
      <c r="E28" s="40"/>
      <c r="F28" s="9">
        <v>5</v>
      </c>
      <c r="G28" s="9">
        <v>6</v>
      </c>
      <c r="H28" s="9">
        <v>7</v>
      </c>
      <c r="I28" s="9">
        <v>7</v>
      </c>
      <c r="J28" s="9">
        <v>7</v>
      </c>
    </row>
    <row r="29" spans="1:10" ht="15" hidden="1">
      <c r="A29" s="10" t="s">
        <v>18</v>
      </c>
      <c r="B29" s="11">
        <v>911</v>
      </c>
      <c r="C29" s="12" t="s">
        <v>19</v>
      </c>
      <c r="D29" s="41" t="s">
        <v>20</v>
      </c>
      <c r="E29" s="42"/>
      <c r="F29" s="11">
        <v>112</v>
      </c>
      <c r="G29" s="11">
        <v>212</v>
      </c>
      <c r="H29" s="21">
        <v>0</v>
      </c>
      <c r="I29" s="19">
        <v>0</v>
      </c>
      <c r="J29" s="19">
        <v>0</v>
      </c>
    </row>
    <row r="30" spans="1:10" ht="15">
      <c r="A30" s="10" t="s">
        <v>21</v>
      </c>
      <c r="B30" s="11">
        <v>911</v>
      </c>
      <c r="C30" s="12" t="s">
        <v>19</v>
      </c>
      <c r="D30" s="41" t="s">
        <v>20</v>
      </c>
      <c r="E30" s="42"/>
      <c r="F30" s="12" t="s">
        <v>22</v>
      </c>
      <c r="G30" s="11">
        <v>221</v>
      </c>
      <c r="H30" s="21">
        <v>8400</v>
      </c>
      <c r="I30" s="21">
        <v>7000</v>
      </c>
      <c r="J30" s="21">
        <v>0</v>
      </c>
    </row>
    <row r="31" spans="1:10" ht="15">
      <c r="A31" s="13" t="s">
        <v>25</v>
      </c>
      <c r="B31" s="11">
        <v>911</v>
      </c>
      <c r="C31" s="12" t="s">
        <v>19</v>
      </c>
      <c r="D31" s="41" t="s">
        <v>20</v>
      </c>
      <c r="E31" s="42"/>
      <c r="F31" s="12" t="s">
        <v>22</v>
      </c>
      <c r="G31" s="11">
        <v>226</v>
      </c>
      <c r="H31" s="21">
        <f>10000+14392+17396</f>
        <v>41788</v>
      </c>
      <c r="I31" s="21">
        <v>10000</v>
      </c>
      <c r="J31" s="21">
        <v>10000</v>
      </c>
    </row>
    <row r="32" spans="1:10" ht="30.75">
      <c r="A32" s="13" t="s">
        <v>26</v>
      </c>
      <c r="B32" s="11">
        <v>911</v>
      </c>
      <c r="C32" s="12" t="s">
        <v>19</v>
      </c>
      <c r="D32" s="41" t="s">
        <v>20</v>
      </c>
      <c r="E32" s="42"/>
      <c r="F32" s="12" t="s">
        <v>22</v>
      </c>
      <c r="G32" s="11">
        <v>226</v>
      </c>
      <c r="H32" s="21">
        <v>1600</v>
      </c>
      <c r="I32" s="21">
        <v>0</v>
      </c>
      <c r="J32" s="21">
        <v>0</v>
      </c>
    </row>
    <row r="33" spans="1:10" ht="15">
      <c r="A33" s="13" t="s">
        <v>23</v>
      </c>
      <c r="B33" s="11">
        <v>911</v>
      </c>
      <c r="C33" s="12" t="s">
        <v>19</v>
      </c>
      <c r="D33" s="41" t="s">
        <v>20</v>
      </c>
      <c r="E33" s="42"/>
      <c r="F33" s="12" t="s">
        <v>24</v>
      </c>
      <c r="G33" s="11">
        <v>223</v>
      </c>
      <c r="H33" s="21">
        <v>124000</v>
      </c>
      <c r="I33" s="21">
        <v>120000</v>
      </c>
      <c r="J33" s="21">
        <v>120000</v>
      </c>
    </row>
    <row r="34" spans="1:10" ht="15">
      <c r="A34" s="13" t="s">
        <v>23</v>
      </c>
      <c r="B34" s="11">
        <v>911</v>
      </c>
      <c r="C34" s="12" t="s">
        <v>19</v>
      </c>
      <c r="D34" s="41" t="s">
        <v>20</v>
      </c>
      <c r="E34" s="42"/>
      <c r="F34" s="12" t="s">
        <v>69</v>
      </c>
      <c r="G34" s="11">
        <v>223</v>
      </c>
      <c r="H34" s="21">
        <v>2350000</v>
      </c>
      <c r="I34" s="21">
        <v>2200000</v>
      </c>
      <c r="J34" s="21">
        <v>1700000</v>
      </c>
    </row>
    <row r="35" spans="1:10" ht="27.75" customHeight="1">
      <c r="A35" s="13" t="s">
        <v>70</v>
      </c>
      <c r="B35" s="11">
        <v>911</v>
      </c>
      <c r="C35" s="12" t="s">
        <v>19</v>
      </c>
      <c r="D35" s="41" t="s">
        <v>20</v>
      </c>
      <c r="E35" s="42"/>
      <c r="F35" s="12" t="s">
        <v>24</v>
      </c>
      <c r="G35" s="11">
        <v>225</v>
      </c>
      <c r="H35" s="21">
        <v>200000</v>
      </c>
      <c r="I35" s="21">
        <v>200000</v>
      </c>
      <c r="J35" s="21">
        <v>150000</v>
      </c>
    </row>
    <row r="36" spans="1:10" ht="20.25" customHeight="1">
      <c r="A36" s="13" t="s">
        <v>25</v>
      </c>
      <c r="B36" s="11">
        <v>911</v>
      </c>
      <c r="C36" s="12" t="s">
        <v>19</v>
      </c>
      <c r="D36" s="41" t="s">
        <v>20</v>
      </c>
      <c r="E36" s="42"/>
      <c r="F36" s="12" t="s">
        <v>24</v>
      </c>
      <c r="G36" s="11">
        <v>226</v>
      </c>
      <c r="H36" s="21">
        <f>170000-40000+11320-14392-17396</f>
        <v>109532</v>
      </c>
      <c r="I36" s="21">
        <v>170000</v>
      </c>
      <c r="J36" s="21">
        <v>170000</v>
      </c>
    </row>
    <row r="37" spans="1:10" ht="30.75" customHeight="1" hidden="1">
      <c r="A37" s="13" t="s">
        <v>57</v>
      </c>
      <c r="B37" s="11">
        <v>911</v>
      </c>
      <c r="C37" s="12" t="s">
        <v>19</v>
      </c>
      <c r="D37" s="41" t="s">
        <v>20</v>
      </c>
      <c r="E37" s="42"/>
      <c r="F37" s="12" t="s">
        <v>24</v>
      </c>
      <c r="G37" s="11">
        <v>227</v>
      </c>
      <c r="H37" s="21">
        <v>0</v>
      </c>
      <c r="I37" s="21">
        <v>0</v>
      </c>
      <c r="J37" s="21">
        <v>0</v>
      </c>
    </row>
    <row r="38" spans="1:10" ht="31.5" customHeight="1" hidden="1">
      <c r="A38" s="13" t="s">
        <v>26</v>
      </c>
      <c r="B38" s="11">
        <v>911</v>
      </c>
      <c r="C38" s="12" t="s">
        <v>19</v>
      </c>
      <c r="D38" s="41" t="s">
        <v>20</v>
      </c>
      <c r="E38" s="42"/>
      <c r="F38" s="12" t="s">
        <v>24</v>
      </c>
      <c r="G38" s="11">
        <v>310</v>
      </c>
      <c r="H38" s="21">
        <v>0</v>
      </c>
      <c r="I38" s="21">
        <v>0</v>
      </c>
      <c r="J38" s="21">
        <v>0</v>
      </c>
    </row>
    <row r="39" spans="1:10" ht="20.25" customHeight="1">
      <c r="A39" s="13" t="s">
        <v>25</v>
      </c>
      <c r="B39" s="11">
        <v>911</v>
      </c>
      <c r="C39" s="12" t="s">
        <v>78</v>
      </c>
      <c r="D39" s="41" t="s">
        <v>79</v>
      </c>
      <c r="E39" s="42"/>
      <c r="F39" s="12" t="s">
        <v>24</v>
      </c>
      <c r="G39" s="11">
        <v>226</v>
      </c>
      <c r="H39" s="21">
        <f>40000+20784.04</f>
        <v>60784.04</v>
      </c>
      <c r="I39" s="21">
        <v>0</v>
      </c>
      <c r="J39" s="21">
        <v>0</v>
      </c>
    </row>
    <row r="40" spans="1:10" ht="32.25" customHeight="1">
      <c r="A40" s="13" t="s">
        <v>58</v>
      </c>
      <c r="B40" s="11">
        <v>911</v>
      </c>
      <c r="C40" s="12" t="s">
        <v>19</v>
      </c>
      <c r="D40" s="41" t="s">
        <v>20</v>
      </c>
      <c r="E40" s="42"/>
      <c r="F40" s="12" t="s">
        <v>24</v>
      </c>
      <c r="G40" s="11">
        <v>341</v>
      </c>
      <c r="H40" s="21">
        <v>20000</v>
      </c>
      <c r="I40" s="21">
        <v>15000</v>
      </c>
      <c r="J40" s="21">
        <v>15000</v>
      </c>
    </row>
    <row r="41" spans="1:10" ht="32.25" customHeight="1">
      <c r="A41" s="13" t="s">
        <v>51</v>
      </c>
      <c r="B41" s="11">
        <v>911</v>
      </c>
      <c r="C41" s="12" t="s">
        <v>19</v>
      </c>
      <c r="D41" s="41" t="s">
        <v>20</v>
      </c>
      <c r="E41" s="42"/>
      <c r="F41" s="12" t="s">
        <v>24</v>
      </c>
      <c r="G41" s="11">
        <v>342</v>
      </c>
      <c r="H41" s="21">
        <f>80000+100000</f>
        <v>180000</v>
      </c>
      <c r="I41" s="21">
        <v>50000</v>
      </c>
      <c r="J41" s="21">
        <v>50000</v>
      </c>
    </row>
    <row r="42" spans="1:10" ht="32.25" customHeight="1">
      <c r="A42" s="13" t="s">
        <v>55</v>
      </c>
      <c r="B42" s="11">
        <v>911</v>
      </c>
      <c r="C42" s="12" t="s">
        <v>19</v>
      </c>
      <c r="D42" s="41" t="s">
        <v>20</v>
      </c>
      <c r="E42" s="42"/>
      <c r="F42" s="12" t="s">
        <v>24</v>
      </c>
      <c r="G42" s="11">
        <v>343</v>
      </c>
      <c r="H42" s="21">
        <f>300000+175000</f>
        <v>475000</v>
      </c>
      <c r="I42" s="21">
        <v>300000</v>
      </c>
      <c r="J42" s="21">
        <v>300000</v>
      </c>
    </row>
    <row r="43" spans="1:10" ht="32.25" customHeight="1" hidden="1">
      <c r="A43" s="13" t="s">
        <v>71</v>
      </c>
      <c r="B43" s="11">
        <v>911</v>
      </c>
      <c r="C43" s="12" t="s">
        <v>19</v>
      </c>
      <c r="D43" s="41" t="s">
        <v>20</v>
      </c>
      <c r="E43" s="42"/>
      <c r="F43" s="12" t="s">
        <v>24</v>
      </c>
      <c r="G43" s="11">
        <v>346</v>
      </c>
      <c r="H43" s="21">
        <v>0</v>
      </c>
      <c r="I43" s="21">
        <v>0</v>
      </c>
      <c r="J43" s="21">
        <v>0</v>
      </c>
    </row>
    <row r="44" spans="1:10" ht="32.25" customHeight="1" hidden="1">
      <c r="A44" s="13" t="s">
        <v>51</v>
      </c>
      <c r="B44" s="11">
        <v>911</v>
      </c>
      <c r="C44" s="12" t="s">
        <v>19</v>
      </c>
      <c r="D44" s="41" t="s">
        <v>20</v>
      </c>
      <c r="E44" s="42"/>
      <c r="F44" s="12" t="s">
        <v>43</v>
      </c>
      <c r="G44" s="11">
        <v>323</v>
      </c>
      <c r="H44" s="21">
        <v>0</v>
      </c>
      <c r="I44" s="21">
        <v>0</v>
      </c>
      <c r="J44" s="21">
        <v>0</v>
      </c>
    </row>
    <row r="45" spans="1:10" ht="32.25" customHeight="1" hidden="1">
      <c r="A45" s="23" t="s">
        <v>47</v>
      </c>
      <c r="B45" s="11">
        <v>911</v>
      </c>
      <c r="C45" s="12" t="s">
        <v>19</v>
      </c>
      <c r="D45" s="41" t="s">
        <v>20</v>
      </c>
      <c r="E45" s="43"/>
      <c r="F45" s="12" t="s">
        <v>29</v>
      </c>
      <c r="G45" s="11">
        <v>290</v>
      </c>
      <c r="H45" s="22">
        <v>0</v>
      </c>
      <c r="I45" s="21">
        <v>0</v>
      </c>
      <c r="J45" s="21">
        <v>0</v>
      </c>
    </row>
    <row r="46" spans="1:10" ht="51.75" customHeight="1" hidden="1">
      <c r="A46" s="23" t="s">
        <v>53</v>
      </c>
      <c r="B46" s="11">
        <v>911</v>
      </c>
      <c r="C46" s="12" t="s">
        <v>19</v>
      </c>
      <c r="D46" s="41" t="s">
        <v>20</v>
      </c>
      <c r="E46" s="43"/>
      <c r="F46" s="12" t="s">
        <v>29</v>
      </c>
      <c r="G46" s="11">
        <v>293</v>
      </c>
      <c r="H46" s="21">
        <v>0</v>
      </c>
      <c r="I46" s="21">
        <v>0</v>
      </c>
      <c r="J46" s="21">
        <v>0</v>
      </c>
    </row>
    <row r="47" spans="1:10" ht="36.75" customHeight="1" hidden="1">
      <c r="A47" s="23" t="s">
        <v>49</v>
      </c>
      <c r="B47" s="11">
        <v>911</v>
      </c>
      <c r="C47" s="12" t="s">
        <v>19</v>
      </c>
      <c r="D47" s="41" t="s">
        <v>20</v>
      </c>
      <c r="E47" s="42"/>
      <c r="F47" s="12" t="s">
        <v>30</v>
      </c>
      <c r="G47" s="11">
        <v>290</v>
      </c>
      <c r="H47" s="22">
        <v>0</v>
      </c>
      <c r="I47" s="21">
        <v>0</v>
      </c>
      <c r="J47" s="21">
        <v>0</v>
      </c>
    </row>
    <row r="48" spans="1:10" ht="36.75" customHeight="1">
      <c r="A48" s="23" t="s">
        <v>48</v>
      </c>
      <c r="B48" s="11">
        <v>911</v>
      </c>
      <c r="C48" s="12" t="s">
        <v>19</v>
      </c>
      <c r="D48" s="41" t="s">
        <v>20</v>
      </c>
      <c r="E48" s="42"/>
      <c r="F48" s="12" t="s">
        <v>30</v>
      </c>
      <c r="G48" s="11">
        <v>291</v>
      </c>
      <c r="H48" s="21">
        <f>100000-5945.38-3337.58</f>
        <v>90717.04</v>
      </c>
      <c r="I48" s="21">
        <v>0</v>
      </c>
      <c r="J48" s="21">
        <v>0</v>
      </c>
    </row>
    <row r="49" spans="1:10" ht="42.75" customHeight="1" hidden="1">
      <c r="A49" s="23" t="s">
        <v>47</v>
      </c>
      <c r="B49" s="11">
        <v>911</v>
      </c>
      <c r="C49" s="12" t="s">
        <v>19</v>
      </c>
      <c r="D49" s="41" t="s">
        <v>20</v>
      </c>
      <c r="E49" s="42"/>
      <c r="F49" s="12" t="s">
        <v>31</v>
      </c>
      <c r="G49" s="11">
        <v>290</v>
      </c>
      <c r="H49" s="22">
        <v>0</v>
      </c>
      <c r="I49" s="21">
        <v>0</v>
      </c>
      <c r="J49" s="21">
        <v>0</v>
      </c>
    </row>
    <row r="50" spans="1:10" ht="30" customHeight="1">
      <c r="A50" s="23" t="s">
        <v>48</v>
      </c>
      <c r="B50" s="11">
        <v>911</v>
      </c>
      <c r="C50" s="12" t="s">
        <v>19</v>
      </c>
      <c r="D50" s="41" t="s">
        <v>20</v>
      </c>
      <c r="E50" s="42"/>
      <c r="F50" s="12" t="s">
        <v>31</v>
      </c>
      <c r="G50" s="11">
        <v>291</v>
      </c>
      <c r="H50" s="21">
        <v>1500</v>
      </c>
      <c r="I50" s="21">
        <v>0</v>
      </c>
      <c r="J50" s="21">
        <v>0</v>
      </c>
    </row>
    <row r="51" spans="1:10" ht="30" customHeight="1" hidden="1">
      <c r="A51" s="23" t="s">
        <v>48</v>
      </c>
      <c r="B51" s="11">
        <v>911</v>
      </c>
      <c r="C51" s="12" t="s">
        <v>19</v>
      </c>
      <c r="D51" s="41" t="s">
        <v>20</v>
      </c>
      <c r="E51" s="42"/>
      <c r="F51" s="12" t="s">
        <v>31</v>
      </c>
      <c r="G51" s="11">
        <v>291</v>
      </c>
      <c r="H51" s="21">
        <v>0</v>
      </c>
      <c r="I51" s="21">
        <v>0</v>
      </c>
      <c r="J51" s="21">
        <v>0</v>
      </c>
    </row>
    <row r="52" spans="1:10" ht="30" customHeight="1" hidden="1">
      <c r="A52" s="23" t="s">
        <v>50</v>
      </c>
      <c r="B52" s="11">
        <v>911</v>
      </c>
      <c r="C52" s="12" t="s">
        <v>19</v>
      </c>
      <c r="D52" s="41" t="s">
        <v>20</v>
      </c>
      <c r="E52" s="42"/>
      <c r="F52" s="12" t="s">
        <v>32</v>
      </c>
      <c r="G52" s="11">
        <v>290</v>
      </c>
      <c r="H52" s="22">
        <v>0</v>
      </c>
      <c r="I52" s="21">
        <v>0</v>
      </c>
      <c r="J52" s="21">
        <v>0</v>
      </c>
    </row>
    <row r="53" spans="1:10" ht="30" customHeight="1" hidden="1">
      <c r="A53" s="23" t="s">
        <v>50</v>
      </c>
      <c r="B53" s="11">
        <v>911</v>
      </c>
      <c r="C53" s="12" t="s">
        <v>19</v>
      </c>
      <c r="D53" s="41" t="s">
        <v>20</v>
      </c>
      <c r="E53" s="42"/>
      <c r="F53" s="12" t="s">
        <v>32</v>
      </c>
      <c r="G53" s="11">
        <v>291</v>
      </c>
      <c r="H53" s="21">
        <v>0</v>
      </c>
      <c r="I53" s="21">
        <v>0</v>
      </c>
      <c r="J53" s="21">
        <v>0</v>
      </c>
    </row>
    <row r="54" spans="1:10" ht="60" customHeight="1" hidden="1">
      <c r="A54" s="23" t="s">
        <v>53</v>
      </c>
      <c r="B54" s="11">
        <v>911</v>
      </c>
      <c r="C54" s="12" t="s">
        <v>19</v>
      </c>
      <c r="D54" s="41" t="s">
        <v>20</v>
      </c>
      <c r="E54" s="42"/>
      <c r="F54" s="12" t="s">
        <v>29</v>
      </c>
      <c r="G54" s="11">
        <v>291</v>
      </c>
      <c r="H54" s="21">
        <v>0</v>
      </c>
      <c r="I54" s="21">
        <v>0</v>
      </c>
      <c r="J54" s="21">
        <v>0</v>
      </c>
    </row>
    <row r="55" spans="1:10" ht="30" customHeight="1">
      <c r="A55" s="23" t="s">
        <v>48</v>
      </c>
      <c r="B55" s="11">
        <v>911</v>
      </c>
      <c r="C55" s="12" t="s">
        <v>19</v>
      </c>
      <c r="D55" s="41" t="s">
        <v>20</v>
      </c>
      <c r="E55" s="42"/>
      <c r="F55" s="12" t="s">
        <v>32</v>
      </c>
      <c r="G55" s="11">
        <v>291</v>
      </c>
      <c r="H55" s="21">
        <v>3337.58</v>
      </c>
      <c r="I55" s="21">
        <v>0</v>
      </c>
      <c r="J55" s="21">
        <v>0</v>
      </c>
    </row>
    <row r="56" spans="1:10" ht="19.5" customHeight="1">
      <c r="A56" s="13" t="s">
        <v>33</v>
      </c>
      <c r="B56" s="11">
        <v>911</v>
      </c>
      <c r="C56" s="12" t="s">
        <v>19</v>
      </c>
      <c r="D56" s="41" t="s">
        <v>34</v>
      </c>
      <c r="E56" s="42"/>
      <c r="F56" s="12" t="s">
        <v>24</v>
      </c>
      <c r="G56" s="11">
        <v>225</v>
      </c>
      <c r="H56" s="21">
        <v>791000</v>
      </c>
      <c r="I56" s="21">
        <v>1120000</v>
      </c>
      <c r="J56" s="21">
        <v>770000</v>
      </c>
    </row>
    <row r="57" spans="1:10" ht="19.5" customHeight="1" hidden="1">
      <c r="A57" s="13" t="s">
        <v>33</v>
      </c>
      <c r="B57" s="11">
        <v>911</v>
      </c>
      <c r="C57" s="12" t="s">
        <v>19</v>
      </c>
      <c r="D57" s="41" t="s">
        <v>34</v>
      </c>
      <c r="E57" s="42"/>
      <c r="F57" s="12" t="s">
        <v>24</v>
      </c>
      <c r="G57" s="11">
        <v>226</v>
      </c>
      <c r="H57" s="21">
        <v>0</v>
      </c>
      <c r="I57" s="21">
        <v>0</v>
      </c>
      <c r="J57" s="21">
        <v>0</v>
      </c>
    </row>
    <row r="58" spans="1:10" ht="30" customHeight="1">
      <c r="A58" s="13" t="s">
        <v>72</v>
      </c>
      <c r="B58" s="11">
        <v>911</v>
      </c>
      <c r="C58" s="12" t="s">
        <v>19</v>
      </c>
      <c r="D58" s="41" t="s">
        <v>35</v>
      </c>
      <c r="E58" s="42"/>
      <c r="F58" s="12" t="s">
        <v>36</v>
      </c>
      <c r="G58" s="11">
        <v>211</v>
      </c>
      <c r="H58" s="21">
        <v>6856700</v>
      </c>
      <c r="I58" s="21">
        <v>6856700</v>
      </c>
      <c r="J58" s="21">
        <v>6856700</v>
      </c>
    </row>
    <row r="59" spans="1:10" ht="16.5" customHeight="1" hidden="1">
      <c r="A59" s="13" t="s">
        <v>37</v>
      </c>
      <c r="B59" s="11">
        <v>911</v>
      </c>
      <c r="C59" s="12" t="s">
        <v>19</v>
      </c>
      <c r="D59" s="41" t="s">
        <v>35</v>
      </c>
      <c r="E59" s="42"/>
      <c r="F59" s="12" t="s">
        <v>38</v>
      </c>
      <c r="G59" s="11">
        <v>212</v>
      </c>
      <c r="H59" s="21">
        <v>0</v>
      </c>
      <c r="I59" s="21">
        <v>0</v>
      </c>
      <c r="J59" s="21">
        <v>0</v>
      </c>
    </row>
    <row r="60" spans="1:10" ht="29.25" customHeight="1">
      <c r="A60" s="13" t="s">
        <v>72</v>
      </c>
      <c r="B60" s="11">
        <v>911</v>
      </c>
      <c r="C60" s="12" t="s">
        <v>19</v>
      </c>
      <c r="D60" s="41" t="s">
        <v>35</v>
      </c>
      <c r="E60" s="42"/>
      <c r="F60" s="12" t="s">
        <v>39</v>
      </c>
      <c r="G60" s="11">
        <v>213</v>
      </c>
      <c r="H60" s="21">
        <v>2070700</v>
      </c>
      <c r="I60" s="21">
        <v>2070700</v>
      </c>
      <c r="J60" s="21">
        <v>2070700</v>
      </c>
    </row>
    <row r="61" spans="1:10" ht="28.5" customHeight="1">
      <c r="A61" s="13" t="s">
        <v>72</v>
      </c>
      <c r="B61" s="11">
        <v>911</v>
      </c>
      <c r="C61" s="12" t="s">
        <v>19</v>
      </c>
      <c r="D61" s="41" t="s">
        <v>76</v>
      </c>
      <c r="E61" s="42"/>
      <c r="F61" s="12" t="s">
        <v>36</v>
      </c>
      <c r="G61" s="11">
        <v>222</v>
      </c>
      <c r="H61" s="21">
        <v>1124000</v>
      </c>
      <c r="I61" s="21">
        <v>674400</v>
      </c>
      <c r="J61" s="21">
        <f>I61</f>
        <v>674400</v>
      </c>
    </row>
    <row r="62" spans="1:10" ht="30" customHeight="1">
      <c r="A62" s="13" t="s">
        <v>72</v>
      </c>
      <c r="B62" s="11">
        <v>911</v>
      </c>
      <c r="C62" s="12" t="s">
        <v>19</v>
      </c>
      <c r="D62" s="41" t="s">
        <v>76</v>
      </c>
      <c r="E62" s="42"/>
      <c r="F62" s="12" t="s">
        <v>39</v>
      </c>
      <c r="G62" s="11">
        <v>226</v>
      </c>
      <c r="H62" s="21">
        <v>339500</v>
      </c>
      <c r="I62" s="21">
        <v>203700</v>
      </c>
      <c r="J62" s="21">
        <f>I62</f>
        <v>203700</v>
      </c>
    </row>
    <row r="63" spans="1:10" ht="15.75" customHeight="1" hidden="1">
      <c r="A63" s="13" t="s">
        <v>25</v>
      </c>
      <c r="B63" s="11">
        <v>911</v>
      </c>
      <c r="C63" s="12" t="s">
        <v>19</v>
      </c>
      <c r="D63" s="41" t="s">
        <v>35</v>
      </c>
      <c r="E63" s="42"/>
      <c r="F63" s="12" t="s">
        <v>22</v>
      </c>
      <c r="G63" s="11">
        <v>226</v>
      </c>
      <c r="H63" s="21">
        <v>0</v>
      </c>
      <c r="I63" s="21">
        <v>0</v>
      </c>
      <c r="J63" s="21">
        <v>0</v>
      </c>
    </row>
    <row r="64" spans="1:10" ht="15" customHeight="1" hidden="1">
      <c r="A64" s="24" t="s">
        <v>46</v>
      </c>
      <c r="B64" s="11">
        <v>911</v>
      </c>
      <c r="C64" s="12" t="s">
        <v>19</v>
      </c>
      <c r="D64" s="41" t="s">
        <v>35</v>
      </c>
      <c r="E64" s="42"/>
      <c r="F64" s="12" t="s">
        <v>24</v>
      </c>
      <c r="G64" s="11">
        <v>226</v>
      </c>
      <c r="H64" s="22">
        <v>0</v>
      </c>
      <c r="I64" s="22"/>
      <c r="J64" s="22"/>
    </row>
    <row r="65" spans="1:10" ht="19.5" customHeight="1">
      <c r="A65" s="24" t="s">
        <v>33</v>
      </c>
      <c r="B65" s="11">
        <v>911</v>
      </c>
      <c r="C65" s="12" t="s">
        <v>19</v>
      </c>
      <c r="D65" s="41" t="s">
        <v>35</v>
      </c>
      <c r="E65" s="42"/>
      <c r="F65" s="12" t="s">
        <v>24</v>
      </c>
      <c r="G65" s="11">
        <v>226</v>
      </c>
      <c r="H65" s="21">
        <v>648400</v>
      </c>
      <c r="I65" s="21">
        <v>648400</v>
      </c>
      <c r="J65" s="21">
        <v>648400</v>
      </c>
    </row>
    <row r="66" spans="1:10" ht="21" customHeight="1" hidden="1">
      <c r="A66" s="24" t="s">
        <v>73</v>
      </c>
      <c r="B66" s="11">
        <v>911</v>
      </c>
      <c r="C66" s="12" t="s">
        <v>19</v>
      </c>
      <c r="D66" s="41" t="s">
        <v>35</v>
      </c>
      <c r="E66" s="42"/>
      <c r="F66" s="12" t="s">
        <v>24</v>
      </c>
      <c r="G66" s="11">
        <v>226</v>
      </c>
      <c r="H66" s="21">
        <v>0</v>
      </c>
      <c r="I66" s="21">
        <v>0</v>
      </c>
      <c r="J66" s="21">
        <v>0</v>
      </c>
    </row>
    <row r="67" spans="1:10" ht="30.75" customHeight="1" hidden="1">
      <c r="A67" s="13" t="s">
        <v>27</v>
      </c>
      <c r="B67" s="11">
        <v>911</v>
      </c>
      <c r="C67" s="12" t="s">
        <v>19</v>
      </c>
      <c r="D67" s="41" t="s">
        <v>35</v>
      </c>
      <c r="E67" s="42"/>
      <c r="F67" s="12" t="s">
        <v>24</v>
      </c>
      <c r="G67" s="11">
        <v>340</v>
      </c>
      <c r="H67" s="21">
        <v>0</v>
      </c>
      <c r="I67" s="21">
        <v>0</v>
      </c>
      <c r="J67" s="21">
        <v>0</v>
      </c>
    </row>
    <row r="68" spans="1:10" ht="17.25" customHeight="1" hidden="1">
      <c r="A68" s="13" t="s">
        <v>28</v>
      </c>
      <c r="B68" s="11">
        <v>911</v>
      </c>
      <c r="C68" s="12" t="s">
        <v>19</v>
      </c>
      <c r="D68" s="41" t="s">
        <v>35</v>
      </c>
      <c r="E68" s="42"/>
      <c r="F68" s="12" t="s">
        <v>31</v>
      </c>
      <c r="G68" s="11">
        <v>290</v>
      </c>
      <c r="H68" s="21"/>
      <c r="I68" s="21"/>
      <c r="J68" s="21"/>
    </row>
    <row r="69" spans="1:10" ht="21" customHeight="1">
      <c r="A69" s="13" t="s">
        <v>21</v>
      </c>
      <c r="B69" s="11">
        <v>911</v>
      </c>
      <c r="C69" s="12" t="s">
        <v>40</v>
      </c>
      <c r="D69" s="41" t="s">
        <v>77</v>
      </c>
      <c r="E69" s="42"/>
      <c r="F69" s="12" t="s">
        <v>22</v>
      </c>
      <c r="G69" s="11">
        <v>221</v>
      </c>
      <c r="H69" s="21">
        <v>20000</v>
      </c>
      <c r="I69" s="21">
        <v>20000</v>
      </c>
      <c r="J69" s="21">
        <f>I69</f>
        <v>20000</v>
      </c>
    </row>
    <row r="70" spans="1:10" ht="33.75" customHeight="1" hidden="1">
      <c r="A70" s="25" t="s">
        <v>27</v>
      </c>
      <c r="B70" s="11">
        <v>911</v>
      </c>
      <c r="C70" s="12" t="s">
        <v>40</v>
      </c>
      <c r="D70" s="41" t="s">
        <v>41</v>
      </c>
      <c r="E70" s="43"/>
      <c r="F70" s="12" t="s">
        <v>24</v>
      </c>
      <c r="G70" s="11">
        <v>340</v>
      </c>
      <c r="H70" s="22">
        <v>0</v>
      </c>
      <c r="I70" s="22">
        <v>38</v>
      </c>
      <c r="J70" s="22">
        <v>38</v>
      </c>
    </row>
    <row r="71" spans="1:10" ht="33.75" customHeight="1" hidden="1">
      <c r="A71" s="23" t="s">
        <v>51</v>
      </c>
      <c r="B71" s="11">
        <v>911</v>
      </c>
      <c r="C71" s="12" t="s">
        <v>40</v>
      </c>
      <c r="D71" s="41" t="s">
        <v>41</v>
      </c>
      <c r="E71" s="43"/>
      <c r="F71" s="12" t="s">
        <v>24</v>
      </c>
      <c r="G71" s="11">
        <v>342</v>
      </c>
      <c r="H71" s="21">
        <v>0</v>
      </c>
      <c r="I71" s="21">
        <v>0</v>
      </c>
      <c r="J71" s="21">
        <v>0</v>
      </c>
    </row>
    <row r="72" spans="1:10" ht="33.75" customHeight="1">
      <c r="A72" s="24" t="s">
        <v>26</v>
      </c>
      <c r="B72" s="11">
        <v>911</v>
      </c>
      <c r="C72" s="12" t="s">
        <v>19</v>
      </c>
      <c r="D72" s="41" t="s">
        <v>35</v>
      </c>
      <c r="E72" s="43"/>
      <c r="F72" s="12" t="s">
        <v>24</v>
      </c>
      <c r="G72" s="11">
        <v>310</v>
      </c>
      <c r="H72" s="21">
        <v>66878</v>
      </c>
      <c r="I72" s="21">
        <v>45000</v>
      </c>
      <c r="J72" s="21">
        <v>45000</v>
      </c>
    </row>
    <row r="73" spans="1:10" ht="33.75" customHeight="1" hidden="1">
      <c r="A73" s="24" t="s">
        <v>59</v>
      </c>
      <c r="B73" s="11">
        <v>911</v>
      </c>
      <c r="C73" s="12" t="s">
        <v>19</v>
      </c>
      <c r="D73" s="41" t="s">
        <v>35</v>
      </c>
      <c r="E73" s="43"/>
      <c r="F73" s="12" t="s">
        <v>24</v>
      </c>
      <c r="G73" s="11">
        <v>346</v>
      </c>
      <c r="H73" s="21">
        <v>0</v>
      </c>
      <c r="I73" s="21">
        <v>10</v>
      </c>
      <c r="J73" s="21">
        <v>10</v>
      </c>
    </row>
    <row r="74" spans="1:10" ht="48" customHeight="1" hidden="1">
      <c r="A74" s="24" t="s">
        <v>56</v>
      </c>
      <c r="B74" s="11">
        <v>911</v>
      </c>
      <c r="C74" s="12" t="s">
        <v>19</v>
      </c>
      <c r="D74" s="41" t="s">
        <v>35</v>
      </c>
      <c r="E74" s="43"/>
      <c r="F74" s="12" t="s">
        <v>24</v>
      </c>
      <c r="G74" s="11">
        <v>349</v>
      </c>
      <c r="H74" s="21">
        <v>0</v>
      </c>
      <c r="I74" s="21">
        <v>0</v>
      </c>
      <c r="J74" s="21">
        <v>0</v>
      </c>
    </row>
    <row r="75" spans="1:10" ht="24.75" customHeight="1" hidden="1">
      <c r="A75" s="13" t="s">
        <v>25</v>
      </c>
      <c r="B75" s="11">
        <v>911</v>
      </c>
      <c r="C75" s="12" t="s">
        <v>40</v>
      </c>
      <c r="D75" s="41" t="s">
        <v>41</v>
      </c>
      <c r="E75" s="43"/>
      <c r="F75" s="12" t="s">
        <v>24</v>
      </c>
      <c r="G75" s="11">
        <v>226</v>
      </c>
      <c r="H75" s="21">
        <v>0</v>
      </c>
      <c r="I75" s="21">
        <v>0</v>
      </c>
      <c r="J75" s="21">
        <v>0</v>
      </c>
    </row>
    <row r="76" spans="1:10" ht="34.5" customHeight="1" hidden="1">
      <c r="A76" s="25" t="s">
        <v>27</v>
      </c>
      <c r="B76" s="11">
        <v>911</v>
      </c>
      <c r="C76" s="12" t="s">
        <v>42</v>
      </c>
      <c r="D76" s="41" t="s">
        <v>52</v>
      </c>
      <c r="E76" s="42"/>
      <c r="F76" s="12" t="s">
        <v>43</v>
      </c>
      <c r="G76" s="11">
        <v>340</v>
      </c>
      <c r="H76" s="22">
        <v>0</v>
      </c>
      <c r="I76" s="22">
        <v>211</v>
      </c>
      <c r="J76" s="22">
        <v>211</v>
      </c>
    </row>
    <row r="77" spans="1:10" ht="25.5" customHeight="1">
      <c r="A77" s="24" t="s">
        <v>73</v>
      </c>
      <c r="B77" s="11">
        <v>911</v>
      </c>
      <c r="C77" s="12" t="s">
        <v>19</v>
      </c>
      <c r="D77" s="41" t="s">
        <v>35</v>
      </c>
      <c r="E77" s="43"/>
      <c r="F77" s="12" t="s">
        <v>24</v>
      </c>
      <c r="G77" s="11">
        <v>310</v>
      </c>
      <c r="H77" s="21">
        <v>2553</v>
      </c>
      <c r="I77" s="21">
        <v>0</v>
      </c>
      <c r="J77" s="21">
        <v>0</v>
      </c>
    </row>
    <row r="78" spans="1:10" ht="34.5" customHeight="1">
      <c r="A78" s="23" t="s">
        <v>51</v>
      </c>
      <c r="B78" s="11">
        <v>911</v>
      </c>
      <c r="C78" s="12" t="s">
        <v>42</v>
      </c>
      <c r="D78" s="41" t="s">
        <v>52</v>
      </c>
      <c r="E78" s="42"/>
      <c r="F78" s="12" t="s">
        <v>43</v>
      </c>
      <c r="G78" s="11">
        <v>342</v>
      </c>
      <c r="H78" s="21">
        <v>90000</v>
      </c>
      <c r="I78" s="21">
        <v>90000</v>
      </c>
      <c r="J78" s="21">
        <f>I78</f>
        <v>90000</v>
      </c>
    </row>
    <row r="79" spans="1:10" ht="48.75" customHeight="1">
      <c r="A79" s="13" t="s">
        <v>63</v>
      </c>
      <c r="B79" s="11">
        <v>911</v>
      </c>
      <c r="C79" s="12" t="s">
        <v>19</v>
      </c>
      <c r="D79" s="41" t="s">
        <v>64</v>
      </c>
      <c r="E79" s="43"/>
      <c r="F79" s="12" t="s">
        <v>24</v>
      </c>
      <c r="G79" s="11"/>
      <c r="H79" s="21">
        <v>348000</v>
      </c>
      <c r="I79" s="21">
        <v>348000</v>
      </c>
      <c r="J79" s="21">
        <f>I79</f>
        <v>348000</v>
      </c>
    </row>
    <row r="80" spans="1:10" ht="48" customHeight="1">
      <c r="A80" s="13" t="s">
        <v>65</v>
      </c>
      <c r="B80" s="11">
        <v>911</v>
      </c>
      <c r="C80" s="12" t="s">
        <v>19</v>
      </c>
      <c r="D80" s="41" t="s">
        <v>66</v>
      </c>
      <c r="E80" s="43"/>
      <c r="F80" s="12" t="s">
        <v>36</v>
      </c>
      <c r="G80" s="11"/>
      <c r="H80" s="21">
        <v>702000</v>
      </c>
      <c r="I80" s="21">
        <v>702000</v>
      </c>
      <c r="J80" s="21">
        <v>702000</v>
      </c>
    </row>
    <row r="81" spans="1:10" ht="48" customHeight="1">
      <c r="A81" s="13" t="s">
        <v>65</v>
      </c>
      <c r="B81" s="11">
        <v>911</v>
      </c>
      <c r="C81" s="12" t="s">
        <v>19</v>
      </c>
      <c r="D81" s="41" t="s">
        <v>66</v>
      </c>
      <c r="E81" s="43"/>
      <c r="F81" s="12" t="s">
        <v>39</v>
      </c>
      <c r="G81" s="11"/>
      <c r="H81" s="21">
        <v>212000</v>
      </c>
      <c r="I81" s="21">
        <v>212000</v>
      </c>
      <c r="J81" s="21">
        <v>212000</v>
      </c>
    </row>
    <row r="82" spans="1:10" ht="21" customHeight="1">
      <c r="A82" s="8" t="s">
        <v>44</v>
      </c>
      <c r="B82" s="12"/>
      <c r="C82" s="12"/>
      <c r="D82" s="41"/>
      <c r="E82" s="42"/>
      <c r="F82" s="12"/>
      <c r="G82" s="14"/>
      <c r="H82" s="22">
        <f>H30+H31+H32+H33+H34+H35+H36+H40+H41+H42+H48+H50+H56+H58+H60+H61+H62+H65+H69+H72+H78+H79+H80+H81+H39+H55+H77</f>
        <v>16938389.659999996</v>
      </c>
      <c r="I82" s="22">
        <f>I30+I31+I32+I33+I34+I35+I36+I40+I41+I42+I48+I50+I56+I58+I60+I61+I62+I65+I69+I72+I78+I79+I80+I81</f>
        <v>16062900</v>
      </c>
      <c r="J82" s="22">
        <f>J30+J31+J32+J33+J34+J35+J36+J40+J41+J42+J48+J50+J56+J58+J60+J61+J62+J65+J69+J72+J78+J79+J80+J81</f>
        <v>15155900</v>
      </c>
    </row>
    <row r="83" spans="1:10" ht="21" customHeight="1">
      <c r="A83" s="15"/>
      <c r="B83" s="16"/>
      <c r="C83" s="16"/>
      <c r="D83" s="16"/>
      <c r="E83" s="16"/>
      <c r="F83" s="16"/>
      <c r="G83" s="17"/>
      <c r="H83" s="18"/>
      <c r="I83" s="18"/>
      <c r="J83" s="18"/>
    </row>
    <row r="84" spans="1:10" ht="21" customHeight="1">
      <c r="A84" s="15"/>
      <c r="B84" s="16"/>
      <c r="C84" s="16"/>
      <c r="D84" s="16"/>
      <c r="E84" s="16"/>
      <c r="F84" s="16"/>
      <c r="G84" s="17"/>
      <c r="H84" s="18"/>
      <c r="I84" s="18"/>
      <c r="J84" s="18"/>
    </row>
    <row r="85" ht="15"/>
    <row r="86" spans="1:10" ht="15">
      <c r="A86" s="26" t="s">
        <v>54</v>
      </c>
      <c r="B86" s="26"/>
      <c r="C86" s="26"/>
      <c r="D86" s="26"/>
      <c r="E86" s="26"/>
      <c r="F86" s="26"/>
      <c r="G86" s="26"/>
      <c r="H86" s="26"/>
      <c r="I86" s="26"/>
      <c r="J86" s="26"/>
    </row>
    <row r="87" ht="15">
      <c r="A87" s="20" t="s">
        <v>45</v>
      </c>
    </row>
    <row r="88" ht="15"/>
    <row r="89" ht="15"/>
    <row r="90" ht="15"/>
  </sheetData>
  <sheetProtection/>
  <mergeCells count="85"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B20"/>
    <mergeCell ref="D20:H20"/>
    <mergeCell ref="A21:H21"/>
    <mergeCell ref="A22:H22"/>
    <mergeCell ref="A23:H23"/>
    <mergeCell ref="A24:B24"/>
    <mergeCell ref="D24:H24"/>
    <mergeCell ref="A25:H25"/>
    <mergeCell ref="A26:A27"/>
    <mergeCell ref="B26:G26"/>
    <mergeCell ref="H26:H27"/>
    <mergeCell ref="I26:I27"/>
    <mergeCell ref="J26:J27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8:E78"/>
    <mergeCell ref="D79:E79"/>
    <mergeCell ref="D80:E80"/>
    <mergeCell ref="D81:E81"/>
    <mergeCell ref="D82:E82"/>
    <mergeCell ref="D77:E77"/>
  </mergeCells>
  <printOptions/>
  <pageMargins left="0.74" right="0.16" top="0.2" bottom="0.17" header="0.31496062992125984" footer="0.31496062992125984"/>
  <pageSetup fitToHeight="1" fitToWidth="1" horizontalDpi="180" verticalDpi="18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7"/>
  <sheetViews>
    <sheetView tabSelected="1" zoomScalePageLayoutView="0" workbookViewId="0" topLeftCell="A65">
      <selection activeCell="H61" sqref="H61"/>
    </sheetView>
  </sheetViews>
  <sheetFormatPr defaultColWidth="9.140625" defaultRowHeight="15"/>
  <cols>
    <col min="1" max="1" width="36.8515625" style="20" customWidth="1"/>
    <col min="2" max="6" width="8.8515625" style="20" customWidth="1"/>
    <col min="7" max="7" width="8.8515625" style="20" hidden="1" customWidth="1"/>
    <col min="8" max="10" width="16.8515625" style="20" customWidth="1"/>
    <col min="11" max="16384" width="8.8515625" style="20" customWidth="1"/>
  </cols>
  <sheetData>
    <row r="3" ht="15"/>
    <row r="4" spans="1:10" ht="15.75">
      <c r="A4" s="27" t="s">
        <v>0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.75">
      <c r="A5" s="28" t="s">
        <v>1</v>
      </c>
      <c r="B5" s="28"/>
      <c r="C5" s="28"/>
      <c r="D5" s="28"/>
      <c r="E5" s="28"/>
      <c r="F5" s="28"/>
      <c r="G5" s="28"/>
      <c r="H5" s="28"/>
      <c r="I5" s="2"/>
      <c r="J5" s="2"/>
    </row>
    <row r="6" spans="1:10" ht="15.75">
      <c r="A6" s="28" t="s">
        <v>60</v>
      </c>
      <c r="B6" s="28"/>
      <c r="C6" s="28"/>
      <c r="D6" s="28"/>
      <c r="E6" s="28"/>
      <c r="F6" s="28"/>
      <c r="G6" s="28"/>
      <c r="H6" s="28"/>
      <c r="I6" s="2"/>
      <c r="J6" s="2"/>
    </row>
    <row r="7" spans="1:10" ht="15.75">
      <c r="A7" s="28" t="s">
        <v>62</v>
      </c>
      <c r="B7" s="28"/>
      <c r="C7" s="28"/>
      <c r="D7" s="28"/>
      <c r="E7" s="28"/>
      <c r="F7" s="28"/>
      <c r="G7" s="28"/>
      <c r="H7" s="28"/>
      <c r="I7" s="2"/>
      <c r="J7" s="2"/>
    </row>
    <row r="8" spans="1:10" ht="15.75">
      <c r="A8" s="28" t="s">
        <v>2</v>
      </c>
      <c r="B8" s="28"/>
      <c r="C8" s="28"/>
      <c r="D8" s="28"/>
      <c r="E8" s="28"/>
      <c r="F8" s="28"/>
      <c r="G8" s="28"/>
      <c r="H8" s="28"/>
      <c r="I8" s="2"/>
      <c r="J8" s="2"/>
    </row>
    <row r="9" spans="1:10" ht="15.75">
      <c r="A9" s="28" t="s">
        <v>83</v>
      </c>
      <c r="B9" s="28"/>
      <c r="C9" s="28"/>
      <c r="D9" s="28"/>
      <c r="E9" s="28"/>
      <c r="F9" s="28"/>
      <c r="G9" s="28"/>
      <c r="H9" s="28"/>
      <c r="I9" s="2"/>
      <c r="J9" s="2"/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3"/>
      <c r="J10" s="3"/>
    </row>
    <row r="11" spans="1:10" ht="15">
      <c r="A11" s="30" t="s">
        <v>3</v>
      </c>
      <c r="B11" s="30"/>
      <c r="C11" s="30"/>
      <c r="D11" s="30"/>
      <c r="E11" s="30"/>
      <c r="F11" s="30"/>
      <c r="G11" s="30"/>
      <c r="H11" s="30"/>
      <c r="I11" s="4"/>
      <c r="J11" s="4"/>
    </row>
    <row r="12" spans="1:10" ht="15">
      <c r="A12" s="29" t="s">
        <v>75</v>
      </c>
      <c r="B12" s="29"/>
      <c r="C12" s="29"/>
      <c r="D12" s="29"/>
      <c r="E12" s="29"/>
      <c r="F12" s="29"/>
      <c r="G12" s="29"/>
      <c r="H12" s="29"/>
      <c r="I12" s="3"/>
      <c r="J12" s="3"/>
    </row>
    <row r="13" spans="1:10" ht="15">
      <c r="A13" s="29"/>
      <c r="B13" s="29"/>
      <c r="C13" s="29"/>
      <c r="D13" s="29"/>
      <c r="E13" s="29"/>
      <c r="F13" s="29"/>
      <c r="G13" s="29"/>
      <c r="H13" s="29"/>
      <c r="I13" s="3"/>
      <c r="J13" s="3"/>
    </row>
    <row r="14" spans="1:10" ht="31.5" customHeight="1">
      <c r="A14" s="30" t="s">
        <v>67</v>
      </c>
      <c r="B14" s="30"/>
      <c r="C14" s="30"/>
      <c r="D14" s="30"/>
      <c r="E14" s="30"/>
      <c r="F14" s="30"/>
      <c r="G14" s="30"/>
      <c r="H14" s="30"/>
      <c r="I14" s="4"/>
      <c r="J14" s="4"/>
    </row>
    <row r="15" spans="1:10" ht="15">
      <c r="A15" s="28" t="s">
        <v>4</v>
      </c>
      <c r="B15" s="28"/>
      <c r="C15" s="28"/>
      <c r="D15" s="28"/>
      <c r="E15" s="28"/>
      <c r="F15" s="28"/>
      <c r="G15" s="28"/>
      <c r="H15" s="28"/>
      <c r="I15" s="2"/>
      <c r="J15" s="2"/>
    </row>
    <row r="16" spans="1:10" ht="15">
      <c r="A16" s="28" t="s">
        <v>5</v>
      </c>
      <c r="B16" s="28"/>
      <c r="C16" s="28"/>
      <c r="D16" s="28"/>
      <c r="E16" s="28"/>
      <c r="F16" s="28"/>
      <c r="G16" s="28"/>
      <c r="H16" s="28"/>
      <c r="I16" s="2"/>
      <c r="J16" s="2"/>
    </row>
    <row r="17" spans="1:10" ht="15">
      <c r="A17" s="28" t="s">
        <v>6</v>
      </c>
      <c r="B17" s="28"/>
      <c r="C17" s="28"/>
      <c r="D17" s="28"/>
      <c r="E17" s="28"/>
      <c r="F17" s="28"/>
      <c r="G17" s="28"/>
      <c r="H17" s="28"/>
      <c r="I17" s="2"/>
      <c r="J17" s="2"/>
    </row>
    <row r="18" spans="1:10" ht="15">
      <c r="A18" s="28" t="s">
        <v>7</v>
      </c>
      <c r="B18" s="28"/>
      <c r="C18" s="28"/>
      <c r="D18" s="28"/>
      <c r="E18" s="28"/>
      <c r="F18" s="28"/>
      <c r="G18" s="28"/>
      <c r="H18" s="28"/>
      <c r="I18" s="2"/>
      <c r="J18" s="2"/>
    </row>
    <row r="19" spans="1:10" ht="15">
      <c r="A19" s="29"/>
      <c r="B19" s="29"/>
      <c r="C19" s="29"/>
      <c r="D19" s="29"/>
      <c r="E19" s="29"/>
      <c r="F19" s="29"/>
      <c r="G19" s="29"/>
      <c r="H19" s="29"/>
      <c r="I19" s="3"/>
      <c r="J19" s="3"/>
    </row>
    <row r="20" spans="1:10" ht="30.75" customHeight="1">
      <c r="A20" s="30" t="s">
        <v>8</v>
      </c>
      <c r="B20" s="30"/>
      <c r="C20" s="5"/>
      <c r="D20" s="31" t="s">
        <v>61</v>
      </c>
      <c r="E20" s="31"/>
      <c r="F20" s="31"/>
      <c r="G20" s="31"/>
      <c r="H20" s="31"/>
      <c r="I20" s="6"/>
      <c r="J20" s="6"/>
    </row>
    <row r="21" spans="1:10" ht="15">
      <c r="A21" s="29"/>
      <c r="B21" s="29"/>
      <c r="C21" s="29"/>
      <c r="D21" s="29"/>
      <c r="E21" s="29"/>
      <c r="F21" s="29"/>
      <c r="G21" s="29"/>
      <c r="H21" s="29"/>
      <c r="I21" s="3"/>
      <c r="J21" s="3"/>
    </row>
    <row r="22" spans="1:10" ht="15">
      <c r="A22" s="32" t="s">
        <v>9</v>
      </c>
      <c r="B22" s="32"/>
      <c r="C22" s="32"/>
      <c r="D22" s="32"/>
      <c r="E22" s="32"/>
      <c r="F22" s="32"/>
      <c r="G22" s="32"/>
      <c r="H22" s="32"/>
      <c r="I22" s="7"/>
      <c r="J22" s="7"/>
    </row>
    <row r="23" spans="1:10" ht="15">
      <c r="A23" s="29"/>
      <c r="B23" s="29"/>
      <c r="C23" s="29"/>
      <c r="D23" s="29"/>
      <c r="E23" s="29"/>
      <c r="F23" s="29"/>
      <c r="G23" s="29"/>
      <c r="H23" s="29"/>
      <c r="I23" s="3"/>
      <c r="J23" s="3"/>
    </row>
    <row r="24" spans="1:10" ht="83.25" customHeight="1">
      <c r="A24" s="30" t="s">
        <v>10</v>
      </c>
      <c r="B24" s="30"/>
      <c r="C24" s="5"/>
      <c r="D24" s="31" t="s">
        <v>67</v>
      </c>
      <c r="E24" s="31"/>
      <c r="F24" s="31"/>
      <c r="G24" s="31"/>
      <c r="H24" s="31"/>
      <c r="I24" s="6"/>
      <c r="J24" s="6"/>
    </row>
    <row r="25" spans="1:10" ht="15">
      <c r="A25" s="33"/>
      <c r="B25" s="33"/>
      <c r="C25" s="33"/>
      <c r="D25" s="33"/>
      <c r="E25" s="33"/>
      <c r="F25" s="33"/>
      <c r="G25" s="33"/>
      <c r="H25" s="33"/>
      <c r="I25" s="6"/>
      <c r="J25" s="6"/>
    </row>
    <row r="26" spans="1:10" ht="15.75" customHeight="1">
      <c r="A26" s="34" t="s">
        <v>11</v>
      </c>
      <c r="B26" s="36" t="s">
        <v>12</v>
      </c>
      <c r="C26" s="37"/>
      <c r="D26" s="37"/>
      <c r="E26" s="37"/>
      <c r="F26" s="37"/>
      <c r="G26" s="38"/>
      <c r="H26" s="34" t="s">
        <v>68</v>
      </c>
      <c r="I26" s="34" t="s">
        <v>68</v>
      </c>
      <c r="J26" s="34" t="s">
        <v>68</v>
      </c>
    </row>
    <row r="27" spans="1:10" ht="55.5" customHeight="1">
      <c r="A27" s="35"/>
      <c r="B27" s="8" t="s">
        <v>13</v>
      </c>
      <c r="C27" s="8" t="s">
        <v>14</v>
      </c>
      <c r="D27" s="36" t="s">
        <v>15</v>
      </c>
      <c r="E27" s="38"/>
      <c r="F27" s="8" t="s">
        <v>16</v>
      </c>
      <c r="G27" s="8" t="s">
        <v>17</v>
      </c>
      <c r="H27" s="35"/>
      <c r="I27" s="35"/>
      <c r="J27" s="35"/>
    </row>
    <row r="28" spans="1:10" ht="14.25">
      <c r="A28" s="9">
        <v>1</v>
      </c>
      <c r="B28" s="9">
        <v>2</v>
      </c>
      <c r="C28" s="9">
        <v>3</v>
      </c>
      <c r="D28" s="39">
        <v>4</v>
      </c>
      <c r="E28" s="40"/>
      <c r="F28" s="9">
        <v>5</v>
      </c>
      <c r="G28" s="9">
        <v>6</v>
      </c>
      <c r="H28" s="9">
        <v>7</v>
      </c>
      <c r="I28" s="9">
        <v>7</v>
      </c>
      <c r="J28" s="9">
        <v>7</v>
      </c>
    </row>
    <row r="29" spans="1:10" ht="15" hidden="1">
      <c r="A29" s="10" t="s">
        <v>18</v>
      </c>
      <c r="B29" s="11">
        <v>911</v>
      </c>
      <c r="C29" s="12" t="s">
        <v>19</v>
      </c>
      <c r="D29" s="41" t="s">
        <v>20</v>
      </c>
      <c r="E29" s="42"/>
      <c r="F29" s="11">
        <v>112</v>
      </c>
      <c r="G29" s="11">
        <v>212</v>
      </c>
      <c r="H29" s="21">
        <v>0</v>
      </c>
      <c r="I29" s="19">
        <v>0</v>
      </c>
      <c r="J29" s="19">
        <v>0</v>
      </c>
    </row>
    <row r="30" spans="1:10" ht="15">
      <c r="A30" s="10" t="s">
        <v>21</v>
      </c>
      <c r="B30" s="11">
        <v>911</v>
      </c>
      <c r="C30" s="12" t="s">
        <v>19</v>
      </c>
      <c r="D30" s="41" t="s">
        <v>20</v>
      </c>
      <c r="E30" s="42"/>
      <c r="F30" s="12" t="s">
        <v>22</v>
      </c>
      <c r="G30" s="11">
        <v>221</v>
      </c>
      <c r="H30" s="21">
        <v>8400</v>
      </c>
      <c r="I30" s="21">
        <v>7000</v>
      </c>
      <c r="J30" s="21">
        <v>0</v>
      </c>
    </row>
    <row r="31" spans="1:10" ht="15">
      <c r="A31" s="13" t="s">
        <v>25</v>
      </c>
      <c r="B31" s="11">
        <v>911</v>
      </c>
      <c r="C31" s="12" t="s">
        <v>19</v>
      </c>
      <c r="D31" s="41" t="s">
        <v>20</v>
      </c>
      <c r="E31" s="42"/>
      <c r="F31" s="12" t="s">
        <v>22</v>
      </c>
      <c r="G31" s="11">
        <v>226</v>
      </c>
      <c r="H31" s="21">
        <f>10000+14392+17396</f>
        <v>41788</v>
      </c>
      <c r="I31" s="21">
        <v>10000</v>
      </c>
      <c r="J31" s="21">
        <v>10000</v>
      </c>
    </row>
    <row r="32" spans="1:10" ht="30.75">
      <c r="A32" s="13" t="s">
        <v>26</v>
      </c>
      <c r="B32" s="11">
        <v>911</v>
      </c>
      <c r="C32" s="12" t="s">
        <v>19</v>
      </c>
      <c r="D32" s="41" t="s">
        <v>20</v>
      </c>
      <c r="E32" s="42"/>
      <c r="F32" s="12" t="s">
        <v>22</v>
      </c>
      <c r="G32" s="11">
        <v>226</v>
      </c>
      <c r="H32" s="21">
        <v>1600</v>
      </c>
      <c r="I32" s="21">
        <v>0</v>
      </c>
      <c r="J32" s="21">
        <v>0</v>
      </c>
    </row>
    <row r="33" spans="1:10" ht="15">
      <c r="A33" s="13" t="s">
        <v>23</v>
      </c>
      <c r="B33" s="11">
        <v>911</v>
      </c>
      <c r="C33" s="12" t="s">
        <v>19</v>
      </c>
      <c r="D33" s="41" t="s">
        <v>20</v>
      </c>
      <c r="E33" s="42"/>
      <c r="F33" s="12" t="s">
        <v>24</v>
      </c>
      <c r="G33" s="11">
        <v>223</v>
      </c>
      <c r="H33" s="21">
        <v>124000</v>
      </c>
      <c r="I33" s="21">
        <v>120000</v>
      </c>
      <c r="J33" s="21">
        <v>120000</v>
      </c>
    </row>
    <row r="34" spans="1:10" ht="15">
      <c r="A34" s="13" t="s">
        <v>23</v>
      </c>
      <c r="B34" s="11">
        <v>911</v>
      </c>
      <c r="C34" s="12" t="s">
        <v>19</v>
      </c>
      <c r="D34" s="41" t="s">
        <v>20</v>
      </c>
      <c r="E34" s="42"/>
      <c r="F34" s="12" t="s">
        <v>69</v>
      </c>
      <c r="G34" s="11">
        <v>223</v>
      </c>
      <c r="H34" s="21">
        <f>2350000+452000</f>
        <v>2802000</v>
      </c>
      <c r="I34" s="21">
        <v>2200000</v>
      </c>
      <c r="J34" s="21">
        <v>1700000</v>
      </c>
    </row>
    <row r="35" spans="1:10" ht="27.75" customHeight="1">
      <c r="A35" s="13" t="s">
        <v>70</v>
      </c>
      <c r="B35" s="11">
        <v>911</v>
      </c>
      <c r="C35" s="12" t="s">
        <v>19</v>
      </c>
      <c r="D35" s="41" t="s">
        <v>20</v>
      </c>
      <c r="E35" s="42"/>
      <c r="F35" s="12" t="s">
        <v>24</v>
      </c>
      <c r="G35" s="11">
        <v>225</v>
      </c>
      <c r="H35" s="21">
        <f>200000+92000</f>
        <v>292000</v>
      </c>
      <c r="I35" s="21">
        <v>200000</v>
      </c>
      <c r="J35" s="21">
        <v>150000</v>
      </c>
    </row>
    <row r="36" spans="1:10" ht="20.25" customHeight="1">
      <c r="A36" s="13" t="s">
        <v>25</v>
      </c>
      <c r="B36" s="11">
        <v>911</v>
      </c>
      <c r="C36" s="12" t="s">
        <v>19</v>
      </c>
      <c r="D36" s="41" t="s">
        <v>20</v>
      </c>
      <c r="E36" s="42"/>
      <c r="F36" s="12" t="s">
        <v>24</v>
      </c>
      <c r="G36" s="11">
        <v>226</v>
      </c>
      <c r="H36" s="21">
        <f>170000-40000+11320-14392-17396</f>
        <v>109532</v>
      </c>
      <c r="I36" s="21">
        <v>170000</v>
      </c>
      <c r="J36" s="21">
        <v>170000</v>
      </c>
    </row>
    <row r="37" spans="1:10" ht="30.75" customHeight="1" hidden="1">
      <c r="A37" s="13" t="s">
        <v>57</v>
      </c>
      <c r="B37" s="11">
        <v>911</v>
      </c>
      <c r="C37" s="12" t="s">
        <v>19</v>
      </c>
      <c r="D37" s="41" t="s">
        <v>20</v>
      </c>
      <c r="E37" s="42"/>
      <c r="F37" s="12" t="s">
        <v>24</v>
      </c>
      <c r="G37" s="11">
        <v>227</v>
      </c>
      <c r="H37" s="21">
        <v>0</v>
      </c>
      <c r="I37" s="21">
        <v>0</v>
      </c>
      <c r="J37" s="21">
        <v>0</v>
      </c>
    </row>
    <row r="38" spans="1:10" ht="31.5" customHeight="1" hidden="1">
      <c r="A38" s="13" t="s">
        <v>26</v>
      </c>
      <c r="B38" s="11">
        <v>911</v>
      </c>
      <c r="C38" s="12" t="s">
        <v>19</v>
      </c>
      <c r="D38" s="41" t="s">
        <v>20</v>
      </c>
      <c r="E38" s="42"/>
      <c r="F38" s="12" t="s">
        <v>24</v>
      </c>
      <c r="G38" s="11">
        <v>310</v>
      </c>
      <c r="H38" s="21">
        <v>0</v>
      </c>
      <c r="I38" s="21">
        <v>0</v>
      </c>
      <c r="J38" s="21">
        <v>0</v>
      </c>
    </row>
    <row r="39" spans="1:10" ht="20.25" customHeight="1">
      <c r="A39" s="13" t="s">
        <v>25</v>
      </c>
      <c r="B39" s="11">
        <v>911</v>
      </c>
      <c r="C39" s="12" t="s">
        <v>78</v>
      </c>
      <c r="D39" s="41" t="s">
        <v>79</v>
      </c>
      <c r="E39" s="42"/>
      <c r="F39" s="12" t="s">
        <v>24</v>
      </c>
      <c r="G39" s="11">
        <v>226</v>
      </c>
      <c r="H39" s="21">
        <f>40000+20784.04</f>
        <v>60784.04</v>
      </c>
      <c r="I39" s="21">
        <v>0</v>
      </c>
      <c r="J39" s="21">
        <v>0</v>
      </c>
    </row>
    <row r="40" spans="1:10" ht="32.25" customHeight="1">
      <c r="A40" s="13" t="s">
        <v>58</v>
      </c>
      <c r="B40" s="11">
        <v>911</v>
      </c>
      <c r="C40" s="12" t="s">
        <v>19</v>
      </c>
      <c r="D40" s="41" t="s">
        <v>20</v>
      </c>
      <c r="E40" s="42"/>
      <c r="F40" s="12" t="s">
        <v>24</v>
      </c>
      <c r="G40" s="11">
        <v>341</v>
      </c>
      <c r="H40" s="21">
        <v>20000</v>
      </c>
      <c r="I40" s="21">
        <v>15000</v>
      </c>
      <c r="J40" s="21">
        <v>15000</v>
      </c>
    </row>
    <row r="41" spans="1:10" ht="32.25" customHeight="1">
      <c r="A41" s="13" t="s">
        <v>51</v>
      </c>
      <c r="B41" s="11">
        <v>911</v>
      </c>
      <c r="C41" s="12" t="s">
        <v>19</v>
      </c>
      <c r="D41" s="41" t="s">
        <v>20</v>
      </c>
      <c r="E41" s="42"/>
      <c r="F41" s="12" t="s">
        <v>24</v>
      </c>
      <c r="G41" s="11">
        <v>342</v>
      </c>
      <c r="H41" s="21">
        <f>80000+100000</f>
        <v>180000</v>
      </c>
      <c r="I41" s="21">
        <v>50000</v>
      </c>
      <c r="J41" s="21">
        <v>50000</v>
      </c>
    </row>
    <row r="42" spans="1:10" ht="32.25" customHeight="1">
      <c r="A42" s="13" t="s">
        <v>55</v>
      </c>
      <c r="B42" s="11">
        <v>911</v>
      </c>
      <c r="C42" s="12" t="s">
        <v>19</v>
      </c>
      <c r="D42" s="41" t="s">
        <v>20</v>
      </c>
      <c r="E42" s="42"/>
      <c r="F42" s="12" t="s">
        <v>24</v>
      </c>
      <c r="G42" s="11">
        <v>343</v>
      </c>
      <c r="H42" s="21">
        <f>300000+175000</f>
        <v>475000</v>
      </c>
      <c r="I42" s="21">
        <v>300000</v>
      </c>
      <c r="J42" s="21">
        <v>300000</v>
      </c>
    </row>
    <row r="43" spans="1:10" ht="32.25" customHeight="1" hidden="1">
      <c r="A43" s="13" t="s">
        <v>71</v>
      </c>
      <c r="B43" s="11">
        <v>911</v>
      </c>
      <c r="C43" s="12" t="s">
        <v>19</v>
      </c>
      <c r="D43" s="41" t="s">
        <v>20</v>
      </c>
      <c r="E43" s="42"/>
      <c r="F43" s="12" t="s">
        <v>24</v>
      </c>
      <c r="G43" s="11">
        <v>346</v>
      </c>
      <c r="H43" s="21">
        <v>0</v>
      </c>
      <c r="I43" s="21">
        <v>0</v>
      </c>
      <c r="J43" s="21">
        <v>0</v>
      </c>
    </row>
    <row r="44" spans="1:10" ht="32.25" customHeight="1" hidden="1">
      <c r="A44" s="13" t="s">
        <v>51</v>
      </c>
      <c r="B44" s="11">
        <v>911</v>
      </c>
      <c r="C44" s="12" t="s">
        <v>19</v>
      </c>
      <c r="D44" s="41" t="s">
        <v>20</v>
      </c>
      <c r="E44" s="42"/>
      <c r="F44" s="12" t="s">
        <v>43</v>
      </c>
      <c r="G44" s="11">
        <v>323</v>
      </c>
      <c r="H44" s="21">
        <v>0</v>
      </c>
      <c r="I44" s="21">
        <v>0</v>
      </c>
      <c r="J44" s="21">
        <v>0</v>
      </c>
    </row>
    <row r="45" spans="1:10" ht="32.25" customHeight="1" hidden="1">
      <c r="A45" s="23" t="s">
        <v>47</v>
      </c>
      <c r="B45" s="11">
        <v>911</v>
      </c>
      <c r="C45" s="12" t="s">
        <v>19</v>
      </c>
      <c r="D45" s="41" t="s">
        <v>20</v>
      </c>
      <c r="E45" s="43"/>
      <c r="F45" s="12" t="s">
        <v>29</v>
      </c>
      <c r="G45" s="11">
        <v>290</v>
      </c>
      <c r="H45" s="22">
        <v>0</v>
      </c>
      <c r="I45" s="21">
        <v>0</v>
      </c>
      <c r="J45" s="21">
        <v>0</v>
      </c>
    </row>
    <row r="46" spans="1:10" ht="51.75" customHeight="1" hidden="1">
      <c r="A46" s="23" t="s">
        <v>53</v>
      </c>
      <c r="B46" s="11">
        <v>911</v>
      </c>
      <c r="C46" s="12" t="s">
        <v>19</v>
      </c>
      <c r="D46" s="41" t="s">
        <v>20</v>
      </c>
      <c r="E46" s="43"/>
      <c r="F46" s="12" t="s">
        <v>29</v>
      </c>
      <c r="G46" s="11">
        <v>293</v>
      </c>
      <c r="H46" s="21">
        <v>0</v>
      </c>
      <c r="I46" s="21">
        <v>0</v>
      </c>
      <c r="J46" s="21">
        <v>0</v>
      </c>
    </row>
    <row r="47" spans="1:10" ht="36.75" customHeight="1" hidden="1">
      <c r="A47" s="23" t="s">
        <v>49</v>
      </c>
      <c r="B47" s="11">
        <v>911</v>
      </c>
      <c r="C47" s="12" t="s">
        <v>19</v>
      </c>
      <c r="D47" s="41" t="s">
        <v>20</v>
      </c>
      <c r="E47" s="42"/>
      <c r="F47" s="12" t="s">
        <v>30</v>
      </c>
      <c r="G47" s="11">
        <v>290</v>
      </c>
      <c r="H47" s="22">
        <v>0</v>
      </c>
      <c r="I47" s="21">
        <v>0</v>
      </c>
      <c r="J47" s="21">
        <v>0</v>
      </c>
    </row>
    <row r="48" spans="1:10" ht="36.75" customHeight="1">
      <c r="A48" s="23" t="s">
        <v>48</v>
      </c>
      <c r="B48" s="11">
        <v>911</v>
      </c>
      <c r="C48" s="12" t="s">
        <v>19</v>
      </c>
      <c r="D48" s="41" t="s">
        <v>20</v>
      </c>
      <c r="E48" s="42"/>
      <c r="F48" s="12" t="s">
        <v>30</v>
      </c>
      <c r="G48" s="11">
        <v>291</v>
      </c>
      <c r="H48" s="21">
        <f>100000-5945.38-3337.58</f>
        <v>90717.04</v>
      </c>
      <c r="I48" s="21">
        <v>0</v>
      </c>
      <c r="J48" s="21">
        <v>0</v>
      </c>
    </row>
    <row r="49" spans="1:10" ht="42.75" customHeight="1" hidden="1">
      <c r="A49" s="23" t="s">
        <v>47</v>
      </c>
      <c r="B49" s="11">
        <v>911</v>
      </c>
      <c r="C49" s="12" t="s">
        <v>19</v>
      </c>
      <c r="D49" s="41" t="s">
        <v>20</v>
      </c>
      <c r="E49" s="42"/>
      <c r="F49" s="12" t="s">
        <v>31</v>
      </c>
      <c r="G49" s="11">
        <v>290</v>
      </c>
      <c r="H49" s="22">
        <v>0</v>
      </c>
      <c r="I49" s="21">
        <v>0</v>
      </c>
      <c r="J49" s="21">
        <v>0</v>
      </c>
    </row>
    <row r="50" spans="1:10" ht="30" customHeight="1">
      <c r="A50" s="23" t="s">
        <v>48</v>
      </c>
      <c r="B50" s="11">
        <v>911</v>
      </c>
      <c r="C50" s="12" t="s">
        <v>19</v>
      </c>
      <c r="D50" s="41" t="s">
        <v>20</v>
      </c>
      <c r="E50" s="42"/>
      <c r="F50" s="12" t="s">
        <v>31</v>
      </c>
      <c r="G50" s="11">
        <v>291</v>
      </c>
      <c r="H50" s="21">
        <v>1500</v>
      </c>
      <c r="I50" s="21">
        <v>0</v>
      </c>
      <c r="J50" s="21">
        <v>0</v>
      </c>
    </row>
    <row r="51" spans="1:10" ht="30" customHeight="1" hidden="1">
      <c r="A51" s="23" t="s">
        <v>48</v>
      </c>
      <c r="B51" s="11">
        <v>911</v>
      </c>
      <c r="C51" s="12" t="s">
        <v>19</v>
      </c>
      <c r="D51" s="41" t="s">
        <v>20</v>
      </c>
      <c r="E51" s="42"/>
      <c r="F51" s="12" t="s">
        <v>31</v>
      </c>
      <c r="G51" s="11">
        <v>291</v>
      </c>
      <c r="H51" s="21">
        <v>0</v>
      </c>
      <c r="I51" s="21">
        <v>0</v>
      </c>
      <c r="J51" s="21">
        <v>0</v>
      </c>
    </row>
    <row r="52" spans="1:10" ht="30" customHeight="1" hidden="1">
      <c r="A52" s="23" t="s">
        <v>50</v>
      </c>
      <c r="B52" s="11">
        <v>911</v>
      </c>
      <c r="C52" s="12" t="s">
        <v>19</v>
      </c>
      <c r="D52" s="41" t="s">
        <v>20</v>
      </c>
      <c r="E52" s="42"/>
      <c r="F52" s="12" t="s">
        <v>32</v>
      </c>
      <c r="G52" s="11">
        <v>290</v>
      </c>
      <c r="H52" s="22">
        <v>0</v>
      </c>
      <c r="I52" s="21">
        <v>0</v>
      </c>
      <c r="J52" s="21">
        <v>0</v>
      </c>
    </row>
    <row r="53" spans="1:10" ht="30" customHeight="1" hidden="1">
      <c r="A53" s="23" t="s">
        <v>50</v>
      </c>
      <c r="B53" s="11">
        <v>911</v>
      </c>
      <c r="C53" s="12" t="s">
        <v>19</v>
      </c>
      <c r="D53" s="41" t="s">
        <v>20</v>
      </c>
      <c r="E53" s="42"/>
      <c r="F53" s="12" t="s">
        <v>32</v>
      </c>
      <c r="G53" s="11">
        <v>291</v>
      </c>
      <c r="H53" s="21">
        <v>0</v>
      </c>
      <c r="I53" s="21">
        <v>0</v>
      </c>
      <c r="J53" s="21">
        <v>0</v>
      </c>
    </row>
    <row r="54" spans="1:10" ht="60" customHeight="1" hidden="1">
      <c r="A54" s="23" t="s">
        <v>53</v>
      </c>
      <c r="B54" s="11">
        <v>911</v>
      </c>
      <c r="C54" s="12" t="s">
        <v>19</v>
      </c>
      <c r="D54" s="41" t="s">
        <v>20</v>
      </c>
      <c r="E54" s="42"/>
      <c r="F54" s="12" t="s">
        <v>29</v>
      </c>
      <c r="G54" s="11">
        <v>291</v>
      </c>
      <c r="H54" s="21">
        <v>0</v>
      </c>
      <c r="I54" s="21">
        <v>0</v>
      </c>
      <c r="J54" s="21">
        <v>0</v>
      </c>
    </row>
    <row r="55" spans="1:10" ht="30" customHeight="1">
      <c r="A55" s="23" t="s">
        <v>48</v>
      </c>
      <c r="B55" s="11">
        <v>911</v>
      </c>
      <c r="C55" s="12" t="s">
        <v>19</v>
      </c>
      <c r="D55" s="41" t="s">
        <v>20</v>
      </c>
      <c r="E55" s="42"/>
      <c r="F55" s="12" t="s">
        <v>32</v>
      </c>
      <c r="G55" s="11">
        <v>291</v>
      </c>
      <c r="H55" s="21">
        <v>3337.58</v>
      </c>
      <c r="I55" s="21">
        <v>0</v>
      </c>
      <c r="J55" s="21">
        <v>0</v>
      </c>
    </row>
    <row r="56" spans="1:10" ht="19.5" customHeight="1">
      <c r="A56" s="13" t="s">
        <v>33</v>
      </c>
      <c r="B56" s="11">
        <v>911</v>
      </c>
      <c r="C56" s="12" t="s">
        <v>19</v>
      </c>
      <c r="D56" s="41" t="s">
        <v>34</v>
      </c>
      <c r="E56" s="42"/>
      <c r="F56" s="12" t="s">
        <v>24</v>
      </c>
      <c r="G56" s="11">
        <v>225</v>
      </c>
      <c r="H56" s="21">
        <f>791000+163000</f>
        <v>954000</v>
      </c>
      <c r="I56" s="21">
        <v>1120000</v>
      </c>
      <c r="J56" s="21">
        <v>770000</v>
      </c>
    </row>
    <row r="57" spans="1:10" ht="19.5" customHeight="1" hidden="1">
      <c r="A57" s="13" t="s">
        <v>33</v>
      </c>
      <c r="B57" s="11">
        <v>911</v>
      </c>
      <c r="C57" s="12" t="s">
        <v>19</v>
      </c>
      <c r="D57" s="41" t="s">
        <v>34</v>
      </c>
      <c r="E57" s="42"/>
      <c r="F57" s="12" t="s">
        <v>24</v>
      </c>
      <c r="G57" s="11">
        <v>226</v>
      </c>
      <c r="H57" s="21">
        <v>0</v>
      </c>
      <c r="I57" s="21">
        <v>0</v>
      </c>
      <c r="J57" s="21">
        <v>0</v>
      </c>
    </row>
    <row r="58" spans="1:10" ht="30" customHeight="1">
      <c r="A58" s="13" t="s">
        <v>72</v>
      </c>
      <c r="B58" s="11">
        <v>911</v>
      </c>
      <c r="C58" s="12" t="s">
        <v>19</v>
      </c>
      <c r="D58" s="41" t="s">
        <v>35</v>
      </c>
      <c r="E58" s="42"/>
      <c r="F58" s="12" t="s">
        <v>36</v>
      </c>
      <c r="G58" s="11">
        <v>211</v>
      </c>
      <c r="H58" s="21">
        <f>6856700+128500</f>
        <v>6985200</v>
      </c>
      <c r="I58" s="21">
        <v>6856700</v>
      </c>
      <c r="J58" s="21">
        <v>6856700</v>
      </c>
    </row>
    <row r="59" spans="1:10" ht="16.5" customHeight="1" hidden="1">
      <c r="A59" s="13" t="s">
        <v>37</v>
      </c>
      <c r="B59" s="11">
        <v>911</v>
      </c>
      <c r="C59" s="12" t="s">
        <v>19</v>
      </c>
      <c r="D59" s="41" t="s">
        <v>35</v>
      </c>
      <c r="E59" s="42"/>
      <c r="F59" s="12" t="s">
        <v>38</v>
      </c>
      <c r="G59" s="11">
        <v>212</v>
      </c>
      <c r="H59" s="21">
        <v>0</v>
      </c>
      <c r="I59" s="21">
        <v>0</v>
      </c>
      <c r="J59" s="21">
        <v>0</v>
      </c>
    </row>
    <row r="60" spans="1:10" ht="29.25" customHeight="1">
      <c r="A60" s="13" t="s">
        <v>72</v>
      </c>
      <c r="B60" s="11">
        <v>911</v>
      </c>
      <c r="C60" s="12" t="s">
        <v>19</v>
      </c>
      <c r="D60" s="41" t="s">
        <v>35</v>
      </c>
      <c r="E60" s="42"/>
      <c r="F60" s="12" t="s">
        <v>39</v>
      </c>
      <c r="G60" s="11">
        <v>213</v>
      </c>
      <c r="H60" s="21">
        <f>2070700+38828</f>
        <v>2109528</v>
      </c>
      <c r="I60" s="21">
        <v>2070700</v>
      </c>
      <c r="J60" s="21">
        <v>2070700</v>
      </c>
    </row>
    <row r="61" spans="1:10" ht="28.5" customHeight="1">
      <c r="A61" s="13" t="s">
        <v>72</v>
      </c>
      <c r="B61" s="11">
        <v>911</v>
      </c>
      <c r="C61" s="12" t="s">
        <v>19</v>
      </c>
      <c r="D61" s="41" t="s">
        <v>76</v>
      </c>
      <c r="E61" s="42"/>
      <c r="F61" s="12" t="s">
        <v>36</v>
      </c>
      <c r="G61" s="11">
        <v>222</v>
      </c>
      <c r="H61" s="21">
        <v>1124000</v>
      </c>
      <c r="I61" s="21">
        <v>674400</v>
      </c>
      <c r="J61" s="21">
        <f>I61</f>
        <v>674400</v>
      </c>
    </row>
    <row r="62" spans="1:10" ht="30" customHeight="1">
      <c r="A62" s="13" t="s">
        <v>72</v>
      </c>
      <c r="B62" s="11">
        <v>911</v>
      </c>
      <c r="C62" s="12" t="s">
        <v>19</v>
      </c>
      <c r="D62" s="41" t="s">
        <v>76</v>
      </c>
      <c r="E62" s="42"/>
      <c r="F62" s="12" t="s">
        <v>39</v>
      </c>
      <c r="G62" s="11">
        <v>226</v>
      </c>
      <c r="H62" s="21">
        <v>339500</v>
      </c>
      <c r="I62" s="21">
        <v>203700</v>
      </c>
      <c r="J62" s="21">
        <f>I62</f>
        <v>203700</v>
      </c>
    </row>
    <row r="63" spans="1:10" ht="15.75" customHeight="1" hidden="1">
      <c r="A63" s="13" t="s">
        <v>25</v>
      </c>
      <c r="B63" s="11">
        <v>911</v>
      </c>
      <c r="C63" s="12" t="s">
        <v>19</v>
      </c>
      <c r="D63" s="41" t="s">
        <v>35</v>
      </c>
      <c r="E63" s="42"/>
      <c r="F63" s="12" t="s">
        <v>22</v>
      </c>
      <c r="G63" s="11">
        <v>226</v>
      </c>
      <c r="H63" s="21">
        <v>0</v>
      </c>
      <c r="I63" s="21">
        <v>0</v>
      </c>
      <c r="J63" s="21">
        <v>0</v>
      </c>
    </row>
    <row r="64" spans="1:10" ht="15" customHeight="1" hidden="1">
      <c r="A64" s="24" t="s">
        <v>46</v>
      </c>
      <c r="B64" s="11">
        <v>911</v>
      </c>
      <c r="C64" s="12" t="s">
        <v>19</v>
      </c>
      <c r="D64" s="41" t="s">
        <v>35</v>
      </c>
      <c r="E64" s="42"/>
      <c r="F64" s="12" t="s">
        <v>24</v>
      </c>
      <c r="G64" s="11">
        <v>226</v>
      </c>
      <c r="H64" s="22">
        <v>0</v>
      </c>
      <c r="I64" s="22"/>
      <c r="J64" s="22"/>
    </row>
    <row r="65" spans="1:10" ht="19.5" customHeight="1">
      <c r="A65" s="24" t="s">
        <v>33</v>
      </c>
      <c r="B65" s="11">
        <v>911</v>
      </c>
      <c r="C65" s="12" t="s">
        <v>19</v>
      </c>
      <c r="D65" s="41" t="s">
        <v>35</v>
      </c>
      <c r="E65" s="42"/>
      <c r="F65" s="12" t="s">
        <v>24</v>
      </c>
      <c r="G65" s="11">
        <v>226</v>
      </c>
      <c r="H65" s="21">
        <v>648400</v>
      </c>
      <c r="I65" s="21">
        <v>648400</v>
      </c>
      <c r="J65" s="21">
        <v>648400</v>
      </c>
    </row>
    <row r="66" spans="1:10" ht="21" customHeight="1" hidden="1">
      <c r="A66" s="24" t="s">
        <v>73</v>
      </c>
      <c r="B66" s="11">
        <v>911</v>
      </c>
      <c r="C66" s="12" t="s">
        <v>19</v>
      </c>
      <c r="D66" s="41" t="s">
        <v>35</v>
      </c>
      <c r="E66" s="42"/>
      <c r="F66" s="12" t="s">
        <v>24</v>
      </c>
      <c r="G66" s="11">
        <v>226</v>
      </c>
      <c r="H66" s="21">
        <v>0</v>
      </c>
      <c r="I66" s="21">
        <v>0</v>
      </c>
      <c r="J66" s="21">
        <v>0</v>
      </c>
    </row>
    <row r="67" spans="1:10" ht="30.75" customHeight="1" hidden="1">
      <c r="A67" s="13" t="s">
        <v>27</v>
      </c>
      <c r="B67" s="11">
        <v>911</v>
      </c>
      <c r="C67" s="12" t="s">
        <v>19</v>
      </c>
      <c r="D67" s="41" t="s">
        <v>35</v>
      </c>
      <c r="E67" s="42"/>
      <c r="F67" s="12" t="s">
        <v>24</v>
      </c>
      <c r="G67" s="11">
        <v>340</v>
      </c>
      <c r="H67" s="21">
        <v>0</v>
      </c>
      <c r="I67" s="21">
        <v>0</v>
      </c>
      <c r="J67" s="21">
        <v>0</v>
      </c>
    </row>
    <row r="68" spans="1:10" ht="17.25" customHeight="1" hidden="1">
      <c r="A68" s="13" t="s">
        <v>28</v>
      </c>
      <c r="B68" s="11">
        <v>911</v>
      </c>
      <c r="C68" s="12" t="s">
        <v>19</v>
      </c>
      <c r="D68" s="41" t="s">
        <v>35</v>
      </c>
      <c r="E68" s="42"/>
      <c r="F68" s="12" t="s">
        <v>31</v>
      </c>
      <c r="G68" s="11">
        <v>290</v>
      </c>
      <c r="H68" s="21"/>
      <c r="I68" s="21"/>
      <c r="J68" s="21"/>
    </row>
    <row r="69" spans="1:10" ht="21" customHeight="1">
      <c r="A69" s="13" t="s">
        <v>21</v>
      </c>
      <c r="B69" s="11">
        <v>911</v>
      </c>
      <c r="C69" s="12" t="s">
        <v>40</v>
      </c>
      <c r="D69" s="41" t="s">
        <v>77</v>
      </c>
      <c r="E69" s="42"/>
      <c r="F69" s="12" t="s">
        <v>22</v>
      </c>
      <c r="G69" s="11">
        <v>221</v>
      </c>
      <c r="H69" s="21">
        <v>20000</v>
      </c>
      <c r="I69" s="21">
        <v>20000</v>
      </c>
      <c r="J69" s="21">
        <f>I69</f>
        <v>20000</v>
      </c>
    </row>
    <row r="70" spans="1:10" ht="33.75" customHeight="1" hidden="1">
      <c r="A70" s="25" t="s">
        <v>27</v>
      </c>
      <c r="B70" s="11">
        <v>911</v>
      </c>
      <c r="C70" s="12" t="s">
        <v>40</v>
      </c>
      <c r="D70" s="41" t="s">
        <v>41</v>
      </c>
      <c r="E70" s="43"/>
      <c r="F70" s="12" t="s">
        <v>24</v>
      </c>
      <c r="G70" s="11">
        <v>340</v>
      </c>
      <c r="H70" s="22">
        <v>0</v>
      </c>
      <c r="I70" s="22">
        <v>38</v>
      </c>
      <c r="J70" s="22">
        <v>38</v>
      </c>
    </row>
    <row r="71" spans="1:10" ht="33.75" customHeight="1" hidden="1">
      <c r="A71" s="23" t="s">
        <v>51</v>
      </c>
      <c r="B71" s="11">
        <v>911</v>
      </c>
      <c r="C71" s="12" t="s">
        <v>40</v>
      </c>
      <c r="D71" s="41" t="s">
        <v>41</v>
      </c>
      <c r="E71" s="43"/>
      <c r="F71" s="12" t="s">
        <v>24</v>
      </c>
      <c r="G71" s="11">
        <v>342</v>
      </c>
      <c r="H71" s="21">
        <v>0</v>
      </c>
      <c r="I71" s="21">
        <v>0</v>
      </c>
      <c r="J71" s="21">
        <v>0</v>
      </c>
    </row>
    <row r="72" spans="1:10" ht="33.75" customHeight="1">
      <c r="A72" s="24" t="s">
        <v>26</v>
      </c>
      <c r="B72" s="11">
        <v>911</v>
      </c>
      <c r="C72" s="12" t="s">
        <v>19</v>
      </c>
      <c r="D72" s="41" t="s">
        <v>35</v>
      </c>
      <c r="E72" s="43"/>
      <c r="F72" s="12" t="s">
        <v>24</v>
      </c>
      <c r="G72" s="11">
        <v>310</v>
      </c>
      <c r="H72" s="21">
        <v>66878</v>
      </c>
      <c r="I72" s="21">
        <v>45000</v>
      </c>
      <c r="J72" s="21">
        <v>45000</v>
      </c>
    </row>
    <row r="73" spans="1:10" ht="33.75" customHeight="1" hidden="1">
      <c r="A73" s="24" t="s">
        <v>59</v>
      </c>
      <c r="B73" s="11">
        <v>911</v>
      </c>
      <c r="C73" s="12" t="s">
        <v>19</v>
      </c>
      <c r="D73" s="41" t="s">
        <v>35</v>
      </c>
      <c r="E73" s="43"/>
      <c r="F73" s="12" t="s">
        <v>24</v>
      </c>
      <c r="G73" s="11">
        <v>346</v>
      </c>
      <c r="H73" s="21">
        <v>0</v>
      </c>
      <c r="I73" s="21">
        <v>10</v>
      </c>
      <c r="J73" s="21">
        <v>10</v>
      </c>
    </row>
    <row r="74" spans="1:10" ht="48" customHeight="1" hidden="1">
      <c r="A74" s="24" t="s">
        <v>56</v>
      </c>
      <c r="B74" s="11">
        <v>911</v>
      </c>
      <c r="C74" s="12" t="s">
        <v>19</v>
      </c>
      <c r="D74" s="41" t="s">
        <v>35</v>
      </c>
      <c r="E74" s="43"/>
      <c r="F74" s="12" t="s">
        <v>24</v>
      </c>
      <c r="G74" s="11">
        <v>349</v>
      </c>
      <c r="H74" s="21">
        <v>0</v>
      </c>
      <c r="I74" s="21">
        <v>0</v>
      </c>
      <c r="J74" s="21">
        <v>0</v>
      </c>
    </row>
    <row r="75" spans="1:10" ht="24.75" customHeight="1" hidden="1">
      <c r="A75" s="13" t="s">
        <v>25</v>
      </c>
      <c r="B75" s="11">
        <v>911</v>
      </c>
      <c r="C75" s="12" t="s">
        <v>40</v>
      </c>
      <c r="D75" s="41" t="s">
        <v>41</v>
      </c>
      <c r="E75" s="43"/>
      <c r="F75" s="12" t="s">
        <v>24</v>
      </c>
      <c r="G75" s="11">
        <v>226</v>
      </c>
      <c r="H75" s="21">
        <v>0</v>
      </c>
      <c r="I75" s="21">
        <v>0</v>
      </c>
      <c r="J75" s="21">
        <v>0</v>
      </c>
    </row>
    <row r="76" spans="1:10" ht="34.5" customHeight="1" hidden="1">
      <c r="A76" s="25" t="s">
        <v>27</v>
      </c>
      <c r="B76" s="11">
        <v>911</v>
      </c>
      <c r="C76" s="12" t="s">
        <v>42</v>
      </c>
      <c r="D76" s="41" t="s">
        <v>52</v>
      </c>
      <c r="E76" s="42"/>
      <c r="F76" s="12" t="s">
        <v>43</v>
      </c>
      <c r="G76" s="11">
        <v>340</v>
      </c>
      <c r="H76" s="22">
        <v>0</v>
      </c>
      <c r="I76" s="22">
        <v>211</v>
      </c>
      <c r="J76" s="22">
        <v>211</v>
      </c>
    </row>
    <row r="77" spans="1:10" ht="25.5" customHeight="1">
      <c r="A77" s="24" t="s">
        <v>73</v>
      </c>
      <c r="B77" s="11">
        <v>911</v>
      </c>
      <c r="C77" s="12" t="s">
        <v>19</v>
      </c>
      <c r="D77" s="41" t="s">
        <v>35</v>
      </c>
      <c r="E77" s="43"/>
      <c r="F77" s="12" t="s">
        <v>24</v>
      </c>
      <c r="G77" s="11">
        <v>310</v>
      </c>
      <c r="H77" s="21">
        <v>2553</v>
      </c>
      <c r="I77" s="21">
        <v>0</v>
      </c>
      <c r="J77" s="21">
        <v>0</v>
      </c>
    </row>
    <row r="78" spans="1:10" ht="34.5" customHeight="1">
      <c r="A78" s="23" t="s">
        <v>51</v>
      </c>
      <c r="B78" s="11">
        <v>911</v>
      </c>
      <c r="C78" s="12" t="s">
        <v>42</v>
      </c>
      <c r="D78" s="41" t="s">
        <v>52</v>
      </c>
      <c r="E78" s="42"/>
      <c r="F78" s="12" t="s">
        <v>43</v>
      </c>
      <c r="G78" s="11">
        <v>342</v>
      </c>
      <c r="H78" s="21">
        <v>90000</v>
      </c>
      <c r="I78" s="21">
        <v>90000</v>
      </c>
      <c r="J78" s="21">
        <f>I78</f>
        <v>90000</v>
      </c>
    </row>
    <row r="79" spans="1:10" ht="48.75" customHeight="1">
      <c r="A79" s="13" t="s">
        <v>63</v>
      </c>
      <c r="B79" s="11">
        <v>911</v>
      </c>
      <c r="C79" s="12" t="s">
        <v>19</v>
      </c>
      <c r="D79" s="41" t="s">
        <v>64</v>
      </c>
      <c r="E79" s="43"/>
      <c r="F79" s="12" t="s">
        <v>24</v>
      </c>
      <c r="G79" s="11"/>
      <c r="H79" s="21">
        <v>348000</v>
      </c>
      <c r="I79" s="21">
        <v>348000</v>
      </c>
      <c r="J79" s="21">
        <f>I79</f>
        <v>348000</v>
      </c>
    </row>
    <row r="80" spans="1:10" ht="48" customHeight="1">
      <c r="A80" s="13" t="s">
        <v>65</v>
      </c>
      <c r="B80" s="11">
        <v>911</v>
      </c>
      <c r="C80" s="12" t="s">
        <v>19</v>
      </c>
      <c r="D80" s="41" t="s">
        <v>66</v>
      </c>
      <c r="E80" s="43"/>
      <c r="F80" s="12" t="s">
        <v>36</v>
      </c>
      <c r="G80" s="11"/>
      <c r="H80" s="21">
        <v>702000</v>
      </c>
      <c r="I80" s="21">
        <v>702000</v>
      </c>
      <c r="J80" s="21">
        <v>702000</v>
      </c>
    </row>
    <row r="81" spans="1:10" ht="48" customHeight="1">
      <c r="A81" s="13" t="s">
        <v>65</v>
      </c>
      <c r="B81" s="11">
        <v>911</v>
      </c>
      <c r="C81" s="12" t="s">
        <v>19</v>
      </c>
      <c r="D81" s="41" t="s">
        <v>66</v>
      </c>
      <c r="E81" s="43"/>
      <c r="F81" s="12" t="s">
        <v>39</v>
      </c>
      <c r="G81" s="11"/>
      <c r="H81" s="21">
        <v>212000</v>
      </c>
      <c r="I81" s="21">
        <v>212000</v>
      </c>
      <c r="J81" s="21">
        <v>212000</v>
      </c>
    </row>
    <row r="82" spans="1:10" ht="21" customHeight="1">
      <c r="A82" s="8" t="s">
        <v>44</v>
      </c>
      <c r="B82" s="12"/>
      <c r="C82" s="12"/>
      <c r="D82" s="41"/>
      <c r="E82" s="42"/>
      <c r="F82" s="12"/>
      <c r="G82" s="14"/>
      <c r="H82" s="22">
        <f>H30+H31+H32+H33+H34+H35+H36+H40+H41+H42+H48+H50+H56+H58+H60+H61+H62+H65+H69+H72+H78+H79+H80+H81+H39+H55+H77</f>
        <v>17812717.659999996</v>
      </c>
      <c r="I82" s="22">
        <f>I30+I31+I32+I33+I34+I35+I36+I40+I41+I42+I48+I50+I56+I58+I60+I61+I62+I65+I69+I72+I78+I79+I80+I81</f>
        <v>16062900</v>
      </c>
      <c r="J82" s="22">
        <f>J30+J31+J32+J33+J34+J35+J36+J40+J41+J42+J48+J50+J56+J58+J60+J61+J62+J65+J69+J72+J78+J79+J80+J81</f>
        <v>15155900</v>
      </c>
    </row>
    <row r="83" spans="1:10" ht="21" customHeight="1">
      <c r="A83" s="15"/>
      <c r="B83" s="16"/>
      <c r="C83" s="16"/>
      <c r="D83" s="16"/>
      <c r="E83" s="16"/>
      <c r="F83" s="16"/>
      <c r="G83" s="17"/>
      <c r="H83" s="18"/>
      <c r="I83" s="18"/>
      <c r="J83" s="18"/>
    </row>
    <row r="84" spans="1:10" ht="21" customHeight="1">
      <c r="A84" s="15"/>
      <c r="B84" s="16"/>
      <c r="C84" s="16"/>
      <c r="D84" s="16"/>
      <c r="E84" s="16"/>
      <c r="F84" s="16"/>
      <c r="G84" s="17"/>
      <c r="H84" s="18"/>
      <c r="I84" s="18"/>
      <c r="J84" s="18"/>
    </row>
    <row r="85" ht="15"/>
    <row r="86" spans="1:10" ht="15">
      <c r="A86" s="26" t="s">
        <v>54</v>
      </c>
      <c r="B86" s="26"/>
      <c r="C86" s="26"/>
      <c r="D86" s="26"/>
      <c r="E86" s="26"/>
      <c r="F86" s="26"/>
      <c r="G86" s="26"/>
      <c r="H86" s="26"/>
      <c r="I86" s="26"/>
      <c r="J86" s="26"/>
    </row>
    <row r="87" ht="15">
      <c r="A87" s="20" t="s">
        <v>45</v>
      </c>
    </row>
    <row r="88" ht="15"/>
    <row r="89" ht="15"/>
    <row r="90" ht="15"/>
  </sheetData>
  <sheetProtection/>
  <mergeCells count="85"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B20"/>
    <mergeCell ref="D20:H20"/>
    <mergeCell ref="A21:H21"/>
    <mergeCell ref="A22:H22"/>
    <mergeCell ref="A23:H23"/>
    <mergeCell ref="A24:B24"/>
    <mergeCell ref="D24:H24"/>
    <mergeCell ref="A25:H25"/>
    <mergeCell ref="A26:A27"/>
    <mergeCell ref="B26:G26"/>
    <mergeCell ref="H26:H27"/>
    <mergeCell ref="I26:I27"/>
    <mergeCell ref="J26:J27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82:E82"/>
    <mergeCell ref="D76:E76"/>
    <mergeCell ref="D77:E77"/>
    <mergeCell ref="D78:E78"/>
    <mergeCell ref="D79:E79"/>
    <mergeCell ref="D80:E80"/>
    <mergeCell ref="D81:E81"/>
  </mergeCells>
  <printOptions/>
  <pageMargins left="0.74" right="0.16" top="0.2" bottom="0.17" header="0.31496062992125984" footer="0.31496062992125984"/>
  <pageSetup fitToHeight="1" fitToWidth="1" horizontalDpi="180" verticalDpi="18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buh_15</dc:creator>
  <cp:keywords/>
  <dc:description/>
  <cp:lastModifiedBy>buh_31</cp:lastModifiedBy>
  <cp:lastPrinted>2022-06-14T03:06:08Z</cp:lastPrinted>
  <dcterms:created xsi:type="dcterms:W3CDTF">2017-03-23T09:43:37Z</dcterms:created>
  <dcterms:modified xsi:type="dcterms:W3CDTF">2022-06-14T04:02:48Z</dcterms:modified>
  <cp:category/>
  <cp:version/>
  <cp:contentType/>
  <cp:contentStatus/>
</cp:coreProperties>
</file>